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<sst xmlns="http://schemas.openxmlformats.org/spreadsheetml/2006/main" count="171" uniqueCount="142">
  <si>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</si>
  <si>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</si>
  <si>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</si>
  <si>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</si>
  <si>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</si>
  <si>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</si>
  <si>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</si>
  <si>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</si>
  <si>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</si>
  <si>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</si>
  <si>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</si>
  <si>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</si>
  <si>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</si>
  <si>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</si>
  <si>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</si>
  <si>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</si>
  <si>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</si>
  <si>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</si>
  <si>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</si>
  <si>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</si>
  <si>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</si>
  <si>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</si>
  <si>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</si>
  <si>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</si>
  <si>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</si>
  <si>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</si>
  <si>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</si>
  <si>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</si>
  <si>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</si>
  <si>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</si>
  <si>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</si>
  <si>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</si>
  <si>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</si>
  <si>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</si>
  <si>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</si>
  <si>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</si>
  <si>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</si>
  <si>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</si>
  <si>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</si>
  <si>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</si>
  <si>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</si>
  <si>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</si>
  <si>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</si>
  <si>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</si>
  <si>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</si>
  <si>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</si>
  <si>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</si>
  <si>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</si>
  <si>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</si>
  <si>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</si>
  <si>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</si>
  <si>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</si>
  <si>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</si>
  <si>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</si>
  <si>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</si>
  <si>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</si>
  <si>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</si>
  <si>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</si>
  <si>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</si>
  <si>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</si>
  <si>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</si>
  <si>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</si>
  <si>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</si>
  <si>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</si>
  <si>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</si>
  <si>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 A</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</si>
  <si>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</si>
  <si>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</si>
  <si>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</si>
  <si>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</si>
  <si>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</si>
  <si>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</si>
  <si>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</si>
  <si>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</si>
  <si>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</si>
  <si>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</si>
  <si>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</si>
  <si>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</si>
  <si>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</si>
  <si>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</si>
  <si>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KOF UBL</t>
  </si>
  <si>
    <t>Daniela Torres De la Cruz</t>
  </si>
  <si>
    <t>tel.:+ (55) 11036600 ext 1488</t>
  </si>
  <si>
    <t>MX01KO000002</t>
  </si>
  <si>
    <t>BOLSA MEXICANA DE VALORES SA</t>
  </si>
  <si>
    <t>BOLSA A</t>
  </si>
  <si>
    <t>MX01BM1B0000</t>
  </si>
  <si>
    <t>CUERVO *</t>
  </si>
  <si>
    <t>GCARSO A1</t>
  </si>
  <si>
    <t>ORBIA ADVANCE CORPORATION SAB DE CV</t>
  </si>
  <si>
    <t>ORBIA *</t>
  </si>
  <si>
    <t>MX01OR010004</t>
  </si>
  <si>
    <t>AMX L</t>
  </si>
  <si>
    <t>BANCO DEL BAJÍO, S.A.</t>
  </si>
  <si>
    <t>BBAJIOO</t>
  </si>
  <si>
    <t>MX41BB000000</t>
  </si>
  <si>
    <t>GENOMMA LAB INTERNACIONAL, S.A.B. DE C.V</t>
  </si>
  <si>
    <t>LAB B</t>
  </si>
  <si>
    <t>MX01LA010006</t>
  </si>
  <si>
    <t>Operacion Fecha Liquidacion Tipo Operacion Emisora Serie Titulos Asignados Precio Promedio Importe Comision% Importe Comisión Iva Total Liquidar 19/06/2020 23/06/2020 VENTA AC * 45,818 100.45 4,602,418.10 00.10 4,602.42 736.39 4,597,079.30 19/06/2020 23/06/2020 VENTA AMX L 781,372 15.20 11,876,854.40 00.10 11,876.85 1,900.30 11,863,077.25 19/06/2020 23/06/2020 VENTA ASUR B 3,967 264.50 1,049,271.50 00.10 1,049.27 167.88 1,048,054.35 19/06/2020 23/06/2020 COMPRA BBAJIO O 29,291 21.78 637,957.98 00.10 637.96 102.07 638,698.01 19/06/2020 23/06/2020 VENTA BIMBO A 116,621 37.83 4,411,772.43 00.10 4,411.77 705.88 4,406,654.77 19/06/2020 23/06/2020 VENTA BOLSA A 198,885 42.72 8,496,367.20 00.10 8,496.37 1,359.42 8,486,511.41 19/06/2020 23/06/2020 VENTA CUERVO * 350,239 42.65 14,937,693.35 00.10 14,937.69 2,390.03 14,920,365.63 19/06/2020 23/06/2020 VENTA ELEKTRA * 3,675 1,271.61 4,673,166.75 00.10 4,673.17 747.71 4,667,745.88 19/06/2020 23/06/2020 VENTA FEMSA UBD 15,139 148.00 2,240,572.00 00.10 2,240.57 358.49 2,237,972.94</t>
  </si>
  <si>
    <t>GAP B</t>
  </si>
  <si>
    <t>GFNORTE O</t>
  </si>
  <si>
    <t xml:space="preserve">PE&amp;OLES  * </t>
  </si>
  <si>
    <t>Q *</t>
  </si>
  <si>
    <t>VESTA *</t>
  </si>
  <si>
    <t>MX01GA000004</t>
  </si>
  <si>
    <t>MXP370711014</t>
  </si>
  <si>
    <t>MXP554091415</t>
  </si>
  <si>
    <t>MX01Q0000008</t>
  </si>
  <si>
    <t>MX01VE0M0003</t>
  </si>
  <si>
    <t>GRUPO AEROPORTUARIO DEL PACIFICO, S.A.B. DE C.V.</t>
  </si>
  <si>
    <t>GRUPO FINANCIERO BANORTE, S.A.B DE C.V.</t>
  </si>
  <si>
    <t>INDUSTRIAS PEÑOLES, S. A.B. DE C. V.</t>
  </si>
  <si>
    <t>CORPORACIÓN INMOBILIARIA VESTA, S.A.B. DE C.V.</t>
  </si>
  <si>
    <t>QUÁLITAS CONTROLADORA, S.A.B. DE C.V.</t>
  </si>
  <si>
    <t>AC*</t>
  </si>
  <si>
    <t>ASURB</t>
  </si>
  <si>
    <t>BIMBOA</t>
  </si>
  <si>
    <t>BOLSAA</t>
  </si>
  <si>
    <t>ELEKTRA*</t>
  </si>
  <si>
    <t>FEMSAUBD</t>
  </si>
  <si>
    <t>GAPB</t>
  </si>
  <si>
    <t>GENTERA*</t>
  </si>
  <si>
    <t>GFINBURO</t>
  </si>
  <si>
    <t>GFNORTEO</t>
  </si>
  <si>
    <t>GMEXICOB</t>
  </si>
  <si>
    <t>GRUMAB</t>
  </si>
  <si>
    <t>IENOVA*</t>
  </si>
  <si>
    <t>KOFUBL</t>
  </si>
  <si>
    <t>LABB</t>
  </si>
  <si>
    <t>LIVEPOLC</t>
  </si>
  <si>
    <t>MEGACPO</t>
  </si>
  <si>
    <t>OMAB</t>
  </si>
  <si>
    <t>ORBIA*</t>
  </si>
  <si>
    <t>PE&amp;OLES*</t>
  </si>
  <si>
    <t>PINFRA*</t>
  </si>
  <si>
    <t>Q*</t>
  </si>
  <si>
    <t>VESTA*</t>
  </si>
  <si>
    <t>Efectivo</t>
  </si>
  <si>
    <t>Efectivo Est.</t>
  </si>
  <si>
    <t>Efectivo Est. Tot</t>
  </si>
  <si>
    <t>NAV</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</si>
</sst>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 numFmtId="209" formatCode="_-* #,##0.0000000_-;\-* #,##0.0000000_-;_-* &quot;-&quot;???????_-;_-@_-"/>
    <numFmt numFmtId="210" formatCode="_-* #,##0.0000000000_-;\-* #,##0.0000000000_-;_-* &quot;-&quot;??_-;_-@_-"/>
    <numFmt numFmtId="211" formatCode="_(* #,##0_);_(* \(#,##0\);_(* &quot;-&quot;??_);_(@_)"/>
    <numFmt numFmtId="212" formatCode="0.0000%"/>
    <numFmt numFmtId="213" formatCode="_-* #,##0.000000000_-;\-* #,##0.000000000_-;_-* &quot;-&quot;?????????_-;_-@_-"/>
  </numFmts>
  <fonts count="49">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0"/>
      <color theme="1"/>
      <name val="Arial"/>
      <family val="2"/>
    </font>
    <font>
      <sz val="11"/>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2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2" fillId="0" borderId="0" applyFont="0" applyFill="0" applyBorder="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65">
    <xf numFmtId="0" fontId="0" fillId="0" borderId="0" xfId="0" applyFont="1" applyAlignment="1">
      <alignment/>
    </xf>
    <xf numFmtId="0" fontId="2" fillId="0" borderId="0" xfId="256" applyFont="1" applyBorder="1">
      <alignment/>
      <protection/>
    </xf>
    <xf numFmtId="0" fontId="2" fillId="33" borderId="0" xfId="256" applyFont="1" applyFill="1" applyBorder="1">
      <alignment/>
      <protection/>
    </xf>
    <xf numFmtId="0" fontId="2" fillId="0" borderId="0" xfId="256" applyFont="1" applyFill="1" applyBorder="1">
      <alignment/>
      <protection/>
    </xf>
    <xf numFmtId="0" fontId="3" fillId="33" borderId="0" xfId="256" applyFont="1" applyFill="1" applyBorder="1" applyAlignment="1">
      <alignment horizontal="center"/>
      <protection/>
    </xf>
    <xf numFmtId="0" fontId="2" fillId="33" borderId="0" xfId="256" applyFont="1" applyFill="1" applyBorder="1" applyAlignment="1">
      <alignment horizontal="center"/>
      <protection/>
    </xf>
    <xf numFmtId="164" fontId="2" fillId="33" borderId="0" xfId="256" applyNumberFormat="1" applyFont="1" applyFill="1" applyBorder="1" applyAlignment="1">
      <alignment horizontal="center"/>
      <protection/>
    </xf>
    <xf numFmtId="14" fontId="2" fillId="33" borderId="0" xfId="256" applyNumberFormat="1" applyFont="1" applyFill="1" applyBorder="1">
      <alignment/>
      <protection/>
    </xf>
    <xf numFmtId="0" fontId="2" fillId="33" borderId="0" xfId="256" applyFont="1" applyFill="1" applyBorder="1" applyAlignment="1">
      <alignment horizontal="right"/>
      <protection/>
    </xf>
    <xf numFmtId="43" fontId="2" fillId="33" borderId="0" xfId="256" applyNumberFormat="1" applyFont="1" applyFill="1" applyBorder="1">
      <alignment/>
      <protection/>
    </xf>
    <xf numFmtId="3" fontId="2" fillId="33" borderId="0" xfId="98" applyNumberFormat="1" applyFont="1" applyFill="1" applyBorder="1" applyAlignment="1">
      <alignment/>
    </xf>
    <xf numFmtId="4" fontId="2" fillId="33" borderId="0" xfId="256" applyNumberFormat="1" applyFont="1" applyFill="1" applyBorder="1">
      <alignment/>
      <protection/>
    </xf>
    <xf numFmtId="0" fontId="46" fillId="33" borderId="0" xfId="0" applyFont="1" applyFill="1" applyAlignment="1">
      <alignment/>
    </xf>
    <xf numFmtId="0" fontId="46"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257" applyNumberFormat="1" applyFont="1" applyFill="1" applyBorder="1" applyAlignment="1">
      <alignment horizontal="right" wrapText="1"/>
      <protection/>
    </xf>
    <xf numFmtId="0" fontId="4" fillId="33" borderId="0" xfId="257" applyFont="1" applyFill="1" applyBorder="1" applyAlignment="1">
      <alignment horizontal="left"/>
      <protection/>
    </xf>
    <xf numFmtId="0" fontId="4" fillId="33" borderId="0" xfId="257" applyFont="1" applyFill="1" applyBorder="1" applyAlignment="1">
      <alignment horizontal="right" wrapText="1"/>
      <protection/>
    </xf>
    <xf numFmtId="0" fontId="2" fillId="33" borderId="0" xfId="257" applyFont="1" applyFill="1" applyBorder="1" applyAlignment="1">
      <alignment horizontal="left"/>
      <protection/>
    </xf>
    <xf numFmtId="0" fontId="0" fillId="0" borderId="0" xfId="0" applyFill="1" applyAlignment="1">
      <alignment/>
    </xf>
    <xf numFmtId="0" fontId="4" fillId="33" borderId="0" xfId="258" applyFont="1" applyFill="1" applyBorder="1" applyAlignment="1">
      <alignment horizontal="left"/>
      <protection/>
    </xf>
    <xf numFmtId="172" fontId="4" fillId="33" borderId="0" xfId="258" applyNumberFormat="1" applyFont="1" applyFill="1" applyBorder="1" applyAlignment="1">
      <alignment horizontal="right"/>
      <protection/>
    </xf>
    <xf numFmtId="175" fontId="47" fillId="33" borderId="0" xfId="212" applyNumberFormat="1" applyFont="1" applyFill="1" applyAlignment="1">
      <alignment/>
    </xf>
    <xf numFmtId="170" fontId="2" fillId="33" borderId="0" xfId="175" applyNumberFormat="1" applyFont="1" applyFill="1" applyBorder="1" applyAlignment="1">
      <alignment horizontal="right"/>
    </xf>
    <xf numFmtId="43" fontId="2" fillId="33" borderId="0" xfId="175" applyNumberFormat="1" applyFont="1" applyFill="1" applyBorder="1" applyAlignment="1">
      <alignment horizontal="right"/>
    </xf>
    <xf numFmtId="0" fontId="4" fillId="33" borderId="11" xfId="0" applyFont="1" applyFill="1" applyBorder="1" applyAlignment="1">
      <alignment horizontal="left"/>
    </xf>
    <xf numFmtId="0" fontId="2" fillId="33" borderId="11" xfId="256"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256" applyFont="1" applyFill="1" applyBorder="1" applyAlignment="1">
      <alignment horizontal="right"/>
      <protection/>
    </xf>
    <xf numFmtId="0" fontId="5" fillId="33" borderId="0" xfId="258" applyFont="1" applyFill="1" applyBorder="1" applyAlignment="1">
      <alignment horizontal="left"/>
      <protection/>
    </xf>
    <xf numFmtId="0" fontId="2" fillId="33" borderId="0" xfId="258" applyFont="1" applyFill="1">
      <alignment/>
      <protection/>
    </xf>
    <xf numFmtId="4" fontId="48" fillId="33" borderId="0" xfId="0" applyNumberFormat="1" applyFont="1" applyFill="1" applyAlignment="1">
      <alignment/>
    </xf>
    <xf numFmtId="0" fontId="7" fillId="33" borderId="0" xfId="256" applyFont="1" applyFill="1" applyBorder="1" applyAlignment="1">
      <alignment horizontal="right"/>
      <protection/>
    </xf>
    <xf numFmtId="0" fontId="7" fillId="33" borderId="0" xfId="256" applyFont="1" applyFill="1" applyBorder="1" applyAlignment="1">
      <alignment horizontal="left"/>
      <protection/>
    </xf>
    <xf numFmtId="43" fontId="0" fillId="0" borderId="0" xfId="82" applyFont="1" applyFill="1" applyAlignment="1">
      <alignment/>
    </xf>
    <xf numFmtId="43" fontId="2" fillId="33" borderId="0" xfId="98" applyFont="1" applyFill="1" applyBorder="1" applyAlignment="1">
      <alignment wrapText="1"/>
    </xf>
    <xf numFmtId="43" fontId="0" fillId="0" borderId="0" xfId="82" applyFont="1" applyAlignment="1">
      <alignment/>
    </xf>
    <xf numFmtId="43" fontId="0" fillId="0" borderId="0" xfId="82" applyFont="1" applyAlignment="1">
      <alignment/>
    </xf>
    <xf numFmtId="43" fontId="0" fillId="0" borderId="0" xfId="82" applyFont="1" applyAlignment="1">
      <alignment/>
    </xf>
    <xf numFmtId="0" fontId="0" fillId="0" borderId="0" xfId="212" applyNumberFormat="1" applyFont="1" applyAlignment="1">
      <alignment/>
    </xf>
    <xf numFmtId="0" fontId="0" fillId="0" borderId="0" xfId="212" applyNumberFormat="1" applyFont="1" applyFill="1" applyAlignment="1">
      <alignment/>
    </xf>
    <xf numFmtId="43" fontId="0" fillId="0" borderId="0" xfId="82" applyFont="1" applyAlignment="1">
      <alignment/>
    </xf>
    <xf numFmtId="43" fontId="0" fillId="0" borderId="0" xfId="82" applyFont="1" applyFill="1" applyAlignment="1">
      <alignment/>
    </xf>
    <xf numFmtId="43" fontId="0" fillId="0" borderId="0" xfId="82" applyFont="1" applyAlignment="1">
      <alignment/>
    </xf>
    <xf numFmtId="170" fontId="2" fillId="33" borderId="0" xfId="176" applyNumberFormat="1" applyFont="1" applyFill="1" applyBorder="1" applyAlignment="1">
      <alignment horizontal="right"/>
    </xf>
    <xf numFmtId="4" fontId="2" fillId="33" borderId="0" xfId="98" applyNumberFormat="1" applyFont="1" applyFill="1" applyBorder="1" applyAlignment="1">
      <alignment horizontal="right"/>
    </xf>
    <xf numFmtId="43" fontId="0" fillId="0" borderId="0" xfId="82" applyFont="1" applyAlignment="1">
      <alignment/>
    </xf>
    <xf numFmtId="43" fontId="0" fillId="0" borderId="0" xfId="82" applyFont="1" applyAlignment="1">
      <alignment/>
    </xf>
    <xf numFmtId="43" fontId="0" fillId="0" borderId="0" xfId="82" applyFont="1" applyAlignment="1">
      <alignment/>
    </xf>
    <xf numFmtId="170" fontId="0" fillId="0" borderId="0" xfId="82" applyNumberFormat="1" applyFont="1" applyAlignment="1">
      <alignment/>
    </xf>
    <xf numFmtId="0" fontId="0" fillId="33" borderId="0" xfId="0" applyFill="1" applyAlignment="1">
      <alignment/>
    </xf>
    <xf numFmtId="173" fontId="2" fillId="33" borderId="0" xfId="98" applyNumberFormat="1" applyFont="1" applyFill="1" applyBorder="1" applyAlignment="1">
      <alignment horizontal="right"/>
    </xf>
    <xf numFmtId="43" fontId="0" fillId="0" borderId="0" xfId="82" applyFont="1" applyAlignment="1">
      <alignment/>
    </xf>
    <xf numFmtId="43" fontId="0" fillId="33" borderId="0" xfId="84" applyFont="1" applyFill="1" applyAlignment="1">
      <alignment/>
    </xf>
    <xf numFmtId="0" fontId="0" fillId="0" borderId="0" xfId="0" applyAlignment="1">
      <alignment/>
    </xf>
    <xf numFmtId="170" fontId="0" fillId="0" borderId="0" xfId="82" applyNumberFormat="1" applyFont="1" applyAlignment="1">
      <alignment/>
    </xf>
    <xf numFmtId="170" fontId="0" fillId="0" borderId="0" xfId="82" applyNumberFormat="1" applyFont="1" applyAlignment="1">
      <alignment/>
    </xf>
    <xf numFmtId="43" fontId="0" fillId="0" borderId="0" xfId="82" applyFont="1" applyAlignment="1">
      <alignment/>
    </xf>
    <xf numFmtId="170" fontId="0" fillId="34" borderId="0" xfId="82" applyNumberFormat="1" applyFont="1" applyFill="1" applyAlignment="1">
      <alignment/>
    </xf>
    <xf numFmtId="44" fontId="0" fillId="0" borderId="0" xfId="212" applyFont="1" applyAlignment="1">
      <alignment/>
    </xf>
    <xf numFmtId="0" fontId="3" fillId="33" borderId="0" xfId="256" applyFont="1" applyFill="1" applyBorder="1" applyAlignment="1">
      <alignment horizontal="center"/>
      <protection/>
    </xf>
    <xf numFmtId="0" fontId="5" fillId="33" borderId="0" xfId="0" applyFont="1" applyFill="1" applyBorder="1" applyAlignment="1">
      <alignment horizontal="left" wrapText="1"/>
    </xf>
    <xf numFmtId="0" fontId="4" fillId="33" borderId="10" xfId="257" applyFont="1" applyFill="1" applyBorder="1" applyAlignment="1">
      <alignment horizontal="center"/>
      <protection/>
    </xf>
  </cellXfs>
  <cellStyles count="2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2" xfId="37"/>
    <cellStyle name="Comma 2 2" xfId="38"/>
    <cellStyle name="Comma 2 2 2" xfId="39"/>
    <cellStyle name="Comma 2 2 3" xfId="40"/>
    <cellStyle name="Comma 2 3" xfId="41"/>
    <cellStyle name="Comma 2 3 2" xfId="42"/>
    <cellStyle name="Comma 2 3 3" xfId="43"/>
    <cellStyle name="Comma 2 4" xfId="44"/>
    <cellStyle name="Comma 2 5" xfId="45"/>
    <cellStyle name="Comma 3 2" xfId="46"/>
    <cellStyle name="Comma 3 2 2" xfId="47"/>
    <cellStyle name="Comma 3 2 2 2" xfId="48"/>
    <cellStyle name="Comma 3 2 2 2 2" xfId="49"/>
    <cellStyle name="Comma 3 2 2 2 2 2" xfId="50"/>
    <cellStyle name="Comma 3 2 2 2 2 3" xfId="51"/>
    <cellStyle name="Comma 3 2 2 2 3" xfId="52"/>
    <cellStyle name="Comma 3 2 2 2 4" xfId="53"/>
    <cellStyle name="Comma 3 2 2 3" xfId="54"/>
    <cellStyle name="Comma 3 2 2 3 2" xfId="55"/>
    <cellStyle name="Comma 3 2 2 3 3" xfId="56"/>
    <cellStyle name="Comma 3 2 2 4" xfId="57"/>
    <cellStyle name="Comma 3 2 2 5" xfId="58"/>
    <cellStyle name="Comma 3 2 3" xfId="59"/>
    <cellStyle name="Comma 3 2 3 2" xfId="60"/>
    <cellStyle name="Comma 3 2 3 2 2" xfId="61"/>
    <cellStyle name="Comma 3 2 3 2 3" xfId="62"/>
    <cellStyle name="Comma 3 2 3 3" xfId="63"/>
    <cellStyle name="Comma 3 2 3 4" xfId="64"/>
    <cellStyle name="Comma 3 2 4" xfId="65"/>
    <cellStyle name="Comma 3 2 4 2" xfId="66"/>
    <cellStyle name="Comma 3 2 4 3" xfId="67"/>
    <cellStyle name="Comma 3 2 5" xfId="68"/>
    <cellStyle name="Comma 3 2 6" xfId="69"/>
    <cellStyle name="Encabezado 1" xfId="70"/>
    <cellStyle name="Encabezado 4" xfId="71"/>
    <cellStyle name="Énfasis1" xfId="72"/>
    <cellStyle name="Énfasis2" xfId="73"/>
    <cellStyle name="Énfasis3" xfId="74"/>
    <cellStyle name="Énfasis4" xfId="75"/>
    <cellStyle name="Énfasis5" xfId="76"/>
    <cellStyle name="Énfasis6" xfId="77"/>
    <cellStyle name="Entrada" xfId="78"/>
    <cellStyle name="Hyperlink" xfId="79"/>
    <cellStyle name="Followed Hyperlink" xfId="80"/>
    <cellStyle name="Incorrecto" xfId="81"/>
    <cellStyle name="Comma" xfId="82"/>
    <cellStyle name="Comma [0]" xfId="83"/>
    <cellStyle name="Millares 10" xfId="84"/>
    <cellStyle name="Millares 2" xfId="85"/>
    <cellStyle name="Millares 2 2" xfId="86"/>
    <cellStyle name="Millares 2 2 2" xfId="87"/>
    <cellStyle name="Millares 2 2 2 2" xfId="88"/>
    <cellStyle name="Millares 2 2 2 3" xfId="89"/>
    <cellStyle name="Millares 2 2 3" xfId="90"/>
    <cellStyle name="Millares 2 2 4" xfId="91"/>
    <cellStyle name="Millares 2 3" xfId="92"/>
    <cellStyle name="Millares 2 3 2" xfId="93"/>
    <cellStyle name="Millares 2 3 3" xfId="94"/>
    <cellStyle name="Millares 2 4" xfId="95"/>
    <cellStyle name="Millares 2 5" xfId="96"/>
    <cellStyle name="Millares 3" xfId="97"/>
    <cellStyle name="Millares 3 2" xfId="98"/>
    <cellStyle name="Millares 3 2 2" xfId="99"/>
    <cellStyle name="Millares 3 2 2 2" xfId="100"/>
    <cellStyle name="Millares 3 2 2 2 2" xfId="101"/>
    <cellStyle name="Millares 3 2 2 2 2 2" xfId="102"/>
    <cellStyle name="Millares 3 2 2 2 2 3" xfId="103"/>
    <cellStyle name="Millares 3 2 2 2 3" xfId="104"/>
    <cellStyle name="Millares 3 2 2 2 4" xfId="105"/>
    <cellStyle name="Millares 3 2 2 3" xfId="106"/>
    <cellStyle name="Millares 3 2 2 3 2" xfId="107"/>
    <cellStyle name="Millares 3 2 2 3 3" xfId="108"/>
    <cellStyle name="Millares 3 2 2 4" xfId="109"/>
    <cellStyle name="Millares 3 2 2 5" xfId="110"/>
    <cellStyle name="Millares 3 2 3" xfId="111"/>
    <cellStyle name="Millares 3 2 3 2" xfId="112"/>
    <cellStyle name="Millares 3 2 3 2 2" xfId="113"/>
    <cellStyle name="Millares 3 2 3 2 3" xfId="114"/>
    <cellStyle name="Millares 3 2 3 3" xfId="115"/>
    <cellStyle name="Millares 3 2 3 4" xfId="116"/>
    <cellStyle name="Millares 3 2 4" xfId="117"/>
    <cellStyle name="Millares 3 2 4 2" xfId="118"/>
    <cellStyle name="Millares 3 2 4 3" xfId="119"/>
    <cellStyle name="Millares 3 2 5" xfId="120"/>
    <cellStyle name="Millares 3 2 6" xfId="121"/>
    <cellStyle name="Millares 3 3" xfId="122"/>
    <cellStyle name="Millares 3 3 2" xfId="123"/>
    <cellStyle name="Millares 3 3 3" xfId="124"/>
    <cellStyle name="Millares 3 4" xfId="125"/>
    <cellStyle name="Millares 3 5" xfId="126"/>
    <cellStyle name="Millares 3 7" xfId="127"/>
    <cellStyle name="Millares 3 7 2" xfId="128"/>
    <cellStyle name="Millares 3 7 2 2" xfId="129"/>
    <cellStyle name="Millares 3 7 2 2 2" xfId="130"/>
    <cellStyle name="Millares 3 7 2 2 2 2" xfId="131"/>
    <cellStyle name="Millares 3 7 2 2 2 3" xfId="132"/>
    <cellStyle name="Millares 3 7 2 2 3" xfId="133"/>
    <cellStyle name="Millares 3 7 2 2 4" xfId="134"/>
    <cellStyle name="Millares 3 7 2 3" xfId="135"/>
    <cellStyle name="Millares 3 7 2 3 2" xfId="136"/>
    <cellStyle name="Millares 3 7 2 3 3" xfId="137"/>
    <cellStyle name="Millares 3 7 2 4" xfId="138"/>
    <cellStyle name="Millares 3 7 2 5" xfId="139"/>
    <cellStyle name="Millares 3 7 3" xfId="140"/>
    <cellStyle name="Millares 3 7 3 2" xfId="141"/>
    <cellStyle name="Millares 3 7 3 2 2" xfId="142"/>
    <cellStyle name="Millares 3 7 3 2 3" xfId="143"/>
    <cellStyle name="Millares 3 7 3 3" xfId="144"/>
    <cellStyle name="Millares 3 7 3 4" xfId="145"/>
    <cellStyle name="Millares 3 7 4" xfId="146"/>
    <cellStyle name="Millares 3 7 4 2" xfId="147"/>
    <cellStyle name="Millares 3 7 4 3" xfId="148"/>
    <cellStyle name="Millares 3 7 5" xfId="149"/>
    <cellStyle name="Millares 3 7 6" xfId="150"/>
    <cellStyle name="Millares 4" xfId="151"/>
    <cellStyle name="Millares 4 2" xfId="152"/>
    <cellStyle name="Millares 4 2 2" xfId="153"/>
    <cellStyle name="Millares 4 2 2 2" xfId="154"/>
    <cellStyle name="Millares 4 2 2 2 2" xfId="155"/>
    <cellStyle name="Millares 4 2 2 2 3" xfId="156"/>
    <cellStyle name="Millares 4 2 2 3" xfId="157"/>
    <cellStyle name="Millares 4 2 2 4" xfId="158"/>
    <cellStyle name="Millares 4 2 3" xfId="159"/>
    <cellStyle name="Millares 4 2 3 2" xfId="160"/>
    <cellStyle name="Millares 4 2 3 3" xfId="161"/>
    <cellStyle name="Millares 4 2 4" xfId="162"/>
    <cellStyle name="Millares 4 2 5" xfId="163"/>
    <cellStyle name="Millares 4 3" xfId="164"/>
    <cellStyle name="Millares 4 3 2" xfId="165"/>
    <cellStyle name="Millares 4 3 2 2" xfId="166"/>
    <cellStyle name="Millares 4 3 2 3" xfId="167"/>
    <cellStyle name="Millares 4 3 3" xfId="168"/>
    <cellStyle name="Millares 4 3 4" xfId="169"/>
    <cellStyle name="Millares 4 4" xfId="170"/>
    <cellStyle name="Millares 4 4 2" xfId="171"/>
    <cellStyle name="Millares 4 4 3" xfId="172"/>
    <cellStyle name="Millares 4 5" xfId="173"/>
    <cellStyle name="Millares 4 6" xfId="174"/>
    <cellStyle name="Millares 5" xfId="175"/>
    <cellStyle name="Millares 5 2" xfId="176"/>
    <cellStyle name="Millares 5 2 2" xfId="177"/>
    <cellStyle name="Millares 5 2 2 2" xfId="178"/>
    <cellStyle name="Millares 5 2 2 2 2" xfId="179"/>
    <cellStyle name="Millares 5 2 2 2 3" xfId="180"/>
    <cellStyle name="Millares 5 2 2 3" xfId="181"/>
    <cellStyle name="Millares 5 2 2 4" xfId="182"/>
    <cellStyle name="Millares 5 2 3" xfId="183"/>
    <cellStyle name="Millares 5 2 3 2" xfId="184"/>
    <cellStyle name="Millares 5 2 3 3" xfId="185"/>
    <cellStyle name="Millares 5 2 4" xfId="186"/>
    <cellStyle name="Millares 5 2 5" xfId="187"/>
    <cellStyle name="Millares 5 3" xfId="188"/>
    <cellStyle name="Millares 5 3 2" xfId="189"/>
    <cellStyle name="Millares 5 3 2 2" xfId="190"/>
    <cellStyle name="Millares 5 3 2 3" xfId="191"/>
    <cellStyle name="Millares 5 3 3" xfId="192"/>
    <cellStyle name="Millares 5 3 4" xfId="193"/>
    <cellStyle name="Millares 5 4" xfId="194"/>
    <cellStyle name="Millares 5 4 2" xfId="195"/>
    <cellStyle name="Millares 5 4 3" xfId="196"/>
    <cellStyle name="Millares 5 5" xfId="197"/>
    <cellStyle name="Millares 5 6" xfId="198"/>
    <cellStyle name="Millares 6" xfId="199"/>
    <cellStyle name="Millares 6 2" xfId="200"/>
    <cellStyle name="Millares 6 2 2" xfId="201"/>
    <cellStyle name="Millares 6 2 3" xfId="202"/>
    <cellStyle name="Millares 6 3" xfId="203"/>
    <cellStyle name="Millares 6 4" xfId="204"/>
    <cellStyle name="Millares 7" xfId="205"/>
    <cellStyle name="Millares 7 2" xfId="206"/>
    <cellStyle name="Millares 7 3" xfId="207"/>
    <cellStyle name="Millares 8" xfId="208"/>
    <cellStyle name="Millares 8 2" xfId="209"/>
    <cellStyle name="Millares 8 3" xfId="210"/>
    <cellStyle name="Millares 9" xfId="211"/>
    <cellStyle name="Currency" xfId="212"/>
    <cellStyle name="Currency [0]" xfId="213"/>
    <cellStyle name="Moneda 10" xfId="214"/>
    <cellStyle name="Moneda 11" xfId="215"/>
    <cellStyle name="Moneda 2" xfId="216"/>
    <cellStyle name="Moneda 2 2" xfId="217"/>
    <cellStyle name="Moneda 2 2 2" xfId="218"/>
    <cellStyle name="Moneda 2 2 2 2" xfId="219"/>
    <cellStyle name="Moneda 2 2 2 3" xfId="220"/>
    <cellStyle name="Moneda 2 2 3" xfId="221"/>
    <cellStyle name="Moneda 2 2 4" xfId="222"/>
    <cellStyle name="Moneda 2 3" xfId="223"/>
    <cellStyle name="Moneda 2 3 2" xfId="224"/>
    <cellStyle name="Moneda 2 3 3" xfId="225"/>
    <cellStyle name="Moneda 2 4" xfId="226"/>
    <cellStyle name="Moneda 2 5" xfId="227"/>
    <cellStyle name="Moneda 3" xfId="228"/>
    <cellStyle name="Moneda 3 2" xfId="229"/>
    <cellStyle name="Moneda 3 2 2" xfId="230"/>
    <cellStyle name="Moneda 3 2 3" xfId="231"/>
    <cellStyle name="Moneda 3 3" xfId="232"/>
    <cellStyle name="Moneda 3 4" xfId="233"/>
    <cellStyle name="Moneda 4" xfId="234"/>
    <cellStyle name="Moneda 4 2" xfId="235"/>
    <cellStyle name="Moneda 4 2 2" xfId="236"/>
    <cellStyle name="Moneda 4 2 3" xfId="237"/>
    <cellStyle name="Moneda 4 3" xfId="238"/>
    <cellStyle name="Moneda 4 4" xfId="239"/>
    <cellStyle name="Moneda 5" xfId="240"/>
    <cellStyle name="Moneda 5 2" xfId="241"/>
    <cellStyle name="Moneda 5 2 2" xfId="242"/>
    <cellStyle name="Moneda 5 2 3" xfId="243"/>
    <cellStyle name="Moneda 5 3" xfId="244"/>
    <cellStyle name="Moneda 5 4" xfId="245"/>
    <cellStyle name="Moneda 6" xfId="246"/>
    <cellStyle name="Moneda 6 2" xfId="247"/>
    <cellStyle name="Moneda 6 3" xfId="248"/>
    <cellStyle name="Moneda 7" xfId="249"/>
    <cellStyle name="Moneda 7 2" xfId="250"/>
    <cellStyle name="Moneda 7 3" xfId="251"/>
    <cellStyle name="Moneda 8" xfId="252"/>
    <cellStyle name="Moneda 9" xfId="253"/>
    <cellStyle name="Neutral" xfId="254"/>
    <cellStyle name="Normal 2" xfId="255"/>
    <cellStyle name="Normal 2 2 2" xfId="256"/>
    <cellStyle name="Normal 7" xfId="257"/>
    <cellStyle name="Normal 8" xfId="258"/>
    <cellStyle name="Notas" xfId="259"/>
    <cellStyle name="Percent 2" xfId="260"/>
    <cellStyle name="Percent" xfId="261"/>
    <cellStyle name="Salida" xfId="262"/>
    <cellStyle name="Texto de advertencia" xfId="263"/>
    <cellStyle name="Texto explicativo" xfId="264"/>
    <cellStyle name="Título" xfId="265"/>
    <cellStyle name="Título 2" xfId="266"/>
    <cellStyle name="Título 3" xfId="267"/>
    <cellStyle name="Total" xfId="2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5</xdr:col>
      <xdr:colOff>0</xdr:colOff>
      <xdr:row>26</xdr:row>
      <xdr:rowOff>19050</xdr:rowOff>
    </xdr:to>
    <xdr:pic>
      <xdr:nvPicPr>
        <xdr:cNvPr id="2" name="Picture 32"/>
        <xdr:cNvPicPr preferRelativeResize="1">
          <a:picLocks noChangeAspect="1"/>
        </xdr:cNvPicPr>
      </xdr:nvPicPr>
      <xdr:blipFill>
        <a:blip r:embed="rId1"/>
        <a:stretch>
          <a:fillRect/>
        </a:stretch>
      </xdr:blipFill>
      <xdr:spPr>
        <a:xfrm>
          <a:off x="933450" y="4048125"/>
          <a:ext cx="7343775" cy="1524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80"/>
  <sheetViews>
    <sheetView tabSelected="1" zoomScale="85" zoomScaleNormal="85" workbookViewId="0" topLeftCell="A1">
      <selection activeCell="F10" sqref="F1:IV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
      <c r="A8" s="7"/>
      <c r="B8" s="2"/>
      <c r="C8" s="2"/>
      <c r="D8" s="2"/>
      <c r="E8" s="2"/>
    </row>
    <row r="9" spans="1:5" ht="18">
      <c r="A9" s="4"/>
      <c r="B9" s="62" t="s">
        <v>0</v>
      </c>
      <c r="C9" s="62"/>
      <c r="D9" s="62"/>
      <c r="E9" s="62"/>
    </row>
    <row r="10" spans="1:5" ht="12">
      <c r="A10" s="5"/>
      <c r="B10" s="5"/>
      <c r="C10" s="6">
        <v>44032</v>
      </c>
      <c r="D10" s="5"/>
      <c r="E10" s="5"/>
    </row>
    <row r="11" spans="1:5" ht="12">
      <c r="A11" s="5"/>
      <c r="B11" s="5"/>
      <c r="C11" s="6"/>
      <c r="D11" s="5"/>
      <c r="E11" s="5"/>
    </row>
    <row r="12" spans="1:5" ht="12">
      <c r="A12" s="2"/>
      <c r="B12" s="2" t="s">
        <v>1</v>
      </c>
      <c r="C12" s="2"/>
      <c r="D12" s="2"/>
      <c r="E12" s="7">
        <v>44032</v>
      </c>
    </row>
    <row r="13" spans="1:5" ht="12">
      <c r="A13" s="2"/>
      <c r="B13" s="2" t="s">
        <v>2</v>
      </c>
      <c r="C13" s="2"/>
      <c r="D13" s="2"/>
      <c r="E13" s="8" t="s">
        <v>3</v>
      </c>
    </row>
    <row r="14" spans="1:5" ht="15" customHeight="1">
      <c r="A14" s="2"/>
      <c r="B14" s="2" t="s">
        <v>4</v>
      </c>
      <c r="C14" s="2"/>
      <c r="D14" s="2"/>
      <c r="E14" s="8">
        <v>18</v>
      </c>
    </row>
    <row r="15" spans="1:5" ht="12">
      <c r="A15" s="2"/>
      <c r="B15" s="2" t="s">
        <v>5</v>
      </c>
      <c r="C15" s="2"/>
      <c r="D15" s="2"/>
      <c r="E15" s="10">
        <v>2500000000</v>
      </c>
    </row>
    <row r="16" spans="1:5" ht="12">
      <c r="A16" s="2"/>
      <c r="B16" s="2" t="s">
        <v>6</v>
      </c>
      <c r="C16" s="2"/>
      <c r="D16" s="2"/>
      <c r="E16" s="10">
        <v>22550000</v>
      </c>
    </row>
    <row r="17" spans="1:5" ht="12">
      <c r="A17" s="2"/>
      <c r="B17" s="2" t="s">
        <v>7</v>
      </c>
      <c r="C17" s="2"/>
      <c r="D17" s="2"/>
      <c r="E17" s="10">
        <v>0</v>
      </c>
    </row>
    <row r="18" spans="1:5" ht="12">
      <c r="A18" s="2"/>
      <c r="B18" s="2" t="s">
        <v>8</v>
      </c>
      <c r="C18" s="2"/>
      <c r="D18" s="2"/>
      <c r="E18" s="10">
        <v>0</v>
      </c>
    </row>
    <row r="19" spans="1:5" ht="12">
      <c r="A19" s="2"/>
      <c r="B19" s="2" t="s">
        <v>9</v>
      </c>
      <c r="C19" s="2"/>
      <c r="D19" s="2"/>
      <c r="E19" s="53">
        <v>16.47145189764967</v>
      </c>
    </row>
    <row r="20" spans="1:5" ht="12">
      <c r="A20" s="2"/>
      <c r="B20" s="2" t="s">
        <v>10</v>
      </c>
      <c r="C20" s="2"/>
      <c r="D20" s="2"/>
      <c r="E20" s="24">
        <v>823572.5948824835</v>
      </c>
    </row>
    <row r="21" spans="1:5" ht="12">
      <c r="A21" s="2"/>
      <c r="B21" s="2" t="s">
        <v>11</v>
      </c>
      <c r="C21" s="2"/>
      <c r="D21" s="2"/>
      <c r="E21" s="25">
        <v>371431240.292</v>
      </c>
    </row>
    <row r="22" spans="1:5" ht="12">
      <c r="A22" s="2"/>
      <c r="B22" s="2" t="s">
        <v>12</v>
      </c>
      <c r="C22" s="2"/>
      <c r="D22" s="2"/>
      <c r="E22" s="47">
        <v>8.11</v>
      </c>
    </row>
    <row r="23" spans="1:5" ht="12">
      <c r="A23" s="2"/>
      <c r="B23" s="2" t="s">
        <v>13</v>
      </c>
      <c r="C23" s="2"/>
      <c r="D23" s="2"/>
      <c r="E23" s="46">
        <v>50000</v>
      </c>
    </row>
    <row r="24" spans="1:5" ht="14.25">
      <c r="A24" s="2"/>
      <c r="B24" s="2" t="s">
        <v>14</v>
      </c>
      <c r="C24" s="2"/>
      <c r="D24" s="2"/>
      <c r="E24" s="55">
        <v>97034.14000000001</v>
      </c>
    </row>
    <row r="25" spans="1:5" ht="12">
      <c r="A25" s="2"/>
      <c r="B25" s="2"/>
      <c r="C25" s="2"/>
      <c r="D25" s="2"/>
      <c r="E25" s="10"/>
    </row>
    <row r="26" spans="1:5" ht="12.75">
      <c r="A26" s="2"/>
      <c r="B26" s="11"/>
      <c r="C26" s="2"/>
      <c r="D26" s="2"/>
      <c r="E26" s="2"/>
    </row>
    <row r="27" spans="1:5" ht="12.75">
      <c r="A27" s="2"/>
      <c r="B27" s="11"/>
      <c r="C27" s="2"/>
      <c r="D27" s="2"/>
      <c r="E27" s="2"/>
    </row>
    <row r="28" spans="1:5" s="13" customFormat="1" ht="13.5">
      <c r="A28" s="2"/>
      <c r="B28" s="26" t="s">
        <v>15</v>
      </c>
      <c r="C28" s="27"/>
      <c r="D28" s="27"/>
      <c r="E28" s="28">
        <v>44033</v>
      </c>
    </row>
    <row r="29" spans="1:5" s="13" customFormat="1" ht="13.5">
      <c r="A29" s="2"/>
      <c r="B29" s="14" t="s">
        <v>16</v>
      </c>
      <c r="C29" s="2"/>
      <c r="D29" s="2"/>
      <c r="E29" s="15">
        <v>8.11</v>
      </c>
    </row>
    <row r="30" spans="1:5" s="13" customFormat="1" ht="13.5">
      <c r="A30" s="2"/>
      <c r="B30" s="14" t="s">
        <v>17</v>
      </c>
      <c r="C30" s="2"/>
      <c r="D30" s="2"/>
      <c r="E30" s="15">
        <v>0.0023274234004588327</v>
      </c>
    </row>
    <row r="31" spans="1:5" s="13" customFormat="1" ht="13.5">
      <c r="A31" s="2"/>
      <c r="B31" s="14" t="s">
        <v>18</v>
      </c>
      <c r="C31" s="2"/>
      <c r="D31" s="2"/>
      <c r="E31" s="15">
        <v>0.0023274234004588327</v>
      </c>
    </row>
    <row r="32" spans="1:5" s="13" customFormat="1" ht="13.5">
      <c r="A32" s="2"/>
      <c r="B32" s="63" t="s">
        <v>19</v>
      </c>
      <c r="C32" s="63"/>
      <c r="D32" s="63"/>
      <c r="E32" s="63"/>
    </row>
    <row r="33" spans="1:5" s="13" customFormat="1" ht="13.5">
      <c r="A33" s="2"/>
      <c r="B33" s="63"/>
      <c r="C33" s="63"/>
      <c r="D33" s="63"/>
      <c r="E33" s="63"/>
    </row>
    <row r="34" spans="1:5" s="13" customFormat="1" ht="13.5">
      <c r="A34" s="2"/>
      <c r="B34" s="63" t="s">
        <v>20</v>
      </c>
      <c r="C34" s="63"/>
      <c r="D34" s="63"/>
      <c r="E34" s="63"/>
    </row>
    <row r="35" spans="1:5" ht="12">
      <c r="A35" s="2"/>
      <c r="B35" s="63"/>
      <c r="C35" s="63"/>
      <c r="D35" s="63"/>
      <c r="E35" s="63"/>
    </row>
    <row r="36" spans="1:5" ht="12">
      <c r="A36" s="2"/>
      <c r="E36" s="29"/>
    </row>
    <row r="37" spans="1:5" ht="12">
      <c r="A37" s="2"/>
      <c r="B37" s="2"/>
      <c r="C37" s="2"/>
      <c r="D37" s="2"/>
      <c r="E37" s="2"/>
    </row>
    <row r="38" spans="1:5" ht="12.75">
      <c r="A38" s="2"/>
      <c r="B38" s="64" t="s">
        <v>21</v>
      </c>
      <c r="C38" s="64"/>
      <c r="D38" s="64"/>
      <c r="E38" s="16">
        <v>44033</v>
      </c>
    </row>
    <row r="39" spans="1:5" ht="12.75">
      <c r="A39" s="2"/>
      <c r="B39" s="17" t="s">
        <v>22</v>
      </c>
      <c r="C39" s="17" t="s">
        <v>2</v>
      </c>
      <c r="D39" s="17" t="s">
        <v>23</v>
      </c>
      <c r="E39" s="18" t="s">
        <v>24</v>
      </c>
    </row>
    <row r="40" spans="1:5" ht="14.25">
      <c r="A40"/>
      <c r="B40" s="19" t="s">
        <v>25</v>
      </c>
      <c r="C40" s="19" t="s">
        <v>26</v>
      </c>
      <c r="D40" s="19" t="s">
        <v>27</v>
      </c>
      <c r="E40" s="52">
        <v>356</v>
      </c>
    </row>
    <row r="41" spans="1:5" ht="14.25">
      <c r="A41"/>
      <c r="B41" s="19" t="s">
        <v>77</v>
      </c>
      <c r="C41" s="19" t="s">
        <v>78</v>
      </c>
      <c r="D41" s="19" t="s">
        <v>79</v>
      </c>
      <c r="E41" s="52">
        <v>138</v>
      </c>
    </row>
    <row r="42" spans="1:5" ht="14.25">
      <c r="A42"/>
      <c r="B42" s="19" t="s">
        <v>93</v>
      </c>
      <c r="C42" s="19" t="s">
        <v>94</v>
      </c>
      <c r="D42" s="19" t="s">
        <v>95</v>
      </c>
      <c r="E42" s="52">
        <v>2220</v>
      </c>
    </row>
    <row r="43" spans="1:5" ht="14.25">
      <c r="A43"/>
      <c r="B43" s="19" t="s">
        <v>28</v>
      </c>
      <c r="C43" s="19" t="s">
        <v>29</v>
      </c>
      <c r="D43" s="19" t="s">
        <v>30</v>
      </c>
      <c r="E43" s="52">
        <v>631</v>
      </c>
    </row>
    <row r="44" spans="1:5" ht="14.25">
      <c r="A44"/>
      <c r="B44" s="19" t="s">
        <v>84</v>
      </c>
      <c r="C44" s="19" t="s">
        <v>85</v>
      </c>
      <c r="D44" s="19" t="s">
        <v>86</v>
      </c>
      <c r="E44" s="52">
        <v>819</v>
      </c>
    </row>
    <row r="45" spans="1:5" ht="14.25">
      <c r="A45"/>
      <c r="B45" s="19" t="s">
        <v>31</v>
      </c>
      <c r="C45" s="19" t="s">
        <v>32</v>
      </c>
      <c r="D45" s="19" t="s">
        <v>33</v>
      </c>
      <c r="E45" s="52">
        <v>24</v>
      </c>
    </row>
    <row r="46" spans="1:5" ht="14.25">
      <c r="A46"/>
      <c r="B46" s="19" t="s">
        <v>34</v>
      </c>
      <c r="C46" s="19" t="s">
        <v>35</v>
      </c>
      <c r="D46" s="19" t="s">
        <v>36</v>
      </c>
      <c r="E46" s="52">
        <v>141</v>
      </c>
    </row>
    <row r="47" spans="1:5" ht="14.25">
      <c r="A47" s="56"/>
      <c r="B47" s="19" t="s">
        <v>110</v>
      </c>
      <c r="C47" s="19" t="s">
        <v>100</v>
      </c>
      <c r="D47" s="19" t="s">
        <v>105</v>
      </c>
      <c r="E47" s="52">
        <v>223</v>
      </c>
    </row>
    <row r="48" spans="1:5" ht="14.25">
      <c r="A48"/>
      <c r="B48" s="19" t="s">
        <v>37</v>
      </c>
      <c r="C48" s="19" t="s">
        <v>38</v>
      </c>
      <c r="D48" s="19" t="s">
        <v>39</v>
      </c>
      <c r="E48" s="52">
        <v>4903</v>
      </c>
    </row>
    <row r="49" spans="1:5" ht="14.25">
      <c r="A49"/>
      <c r="B49" s="19" t="s">
        <v>40</v>
      </c>
      <c r="C49" s="19" t="s">
        <v>41</v>
      </c>
      <c r="D49" s="19" t="s">
        <v>42</v>
      </c>
      <c r="E49" s="52">
        <v>2456</v>
      </c>
    </row>
    <row r="50" spans="1:5" ht="14.25">
      <c r="A50" s="56"/>
      <c r="B50" s="19" t="s">
        <v>111</v>
      </c>
      <c r="C50" s="19" t="s">
        <v>101</v>
      </c>
      <c r="D50" s="19" t="s">
        <v>106</v>
      </c>
      <c r="E50" s="52">
        <v>379</v>
      </c>
    </row>
    <row r="51" spans="1:5" ht="14.25">
      <c r="A51"/>
      <c r="B51" s="19" t="s">
        <v>43</v>
      </c>
      <c r="C51" s="19" t="s">
        <v>44</v>
      </c>
      <c r="D51" s="19" t="s">
        <v>45</v>
      </c>
      <c r="E51" s="52">
        <v>815</v>
      </c>
    </row>
    <row r="52" spans="1:5" ht="14.25">
      <c r="A52"/>
      <c r="B52" s="19" t="s">
        <v>46</v>
      </c>
      <c r="C52" s="19" t="s">
        <v>47</v>
      </c>
      <c r="D52" s="19" t="s">
        <v>48</v>
      </c>
      <c r="E52" s="52">
        <v>127</v>
      </c>
    </row>
    <row r="53" spans="1:5" ht="14.25">
      <c r="A53"/>
      <c r="B53" s="19" t="s">
        <v>49</v>
      </c>
      <c r="C53" s="19" t="s">
        <v>50</v>
      </c>
      <c r="D53" s="19" t="s">
        <v>51</v>
      </c>
      <c r="E53" s="52">
        <v>606</v>
      </c>
    </row>
    <row r="54" spans="1:5" ht="14.25">
      <c r="A54"/>
      <c r="B54" s="19" t="s">
        <v>52</v>
      </c>
      <c r="C54" s="19" t="s">
        <v>80</v>
      </c>
      <c r="D54" s="19" t="s">
        <v>83</v>
      </c>
      <c r="E54" s="52">
        <v>384</v>
      </c>
    </row>
    <row r="55" spans="1:5" ht="14.25">
      <c r="A55"/>
      <c r="B55" s="19" t="s">
        <v>96</v>
      </c>
      <c r="C55" s="19" t="s">
        <v>97</v>
      </c>
      <c r="D55" s="19" t="s">
        <v>98</v>
      </c>
      <c r="E55" s="52">
        <v>1739</v>
      </c>
    </row>
    <row r="56" spans="1:5" ht="14.25">
      <c r="A56"/>
      <c r="B56" s="19" t="s">
        <v>53</v>
      </c>
      <c r="C56" s="19" t="s">
        <v>54</v>
      </c>
      <c r="D56" s="19" t="s">
        <v>55</v>
      </c>
      <c r="E56" s="52">
        <v>656</v>
      </c>
    </row>
    <row r="57" spans="1:5" ht="14.25">
      <c r="A57"/>
      <c r="B57" s="19" t="s">
        <v>56</v>
      </c>
      <c r="C57" s="19" t="s">
        <v>57</v>
      </c>
      <c r="D57" s="19" t="s">
        <v>58</v>
      </c>
      <c r="E57" s="52">
        <v>372</v>
      </c>
    </row>
    <row r="58" spans="1:5" ht="14.25">
      <c r="A58"/>
      <c r="B58" s="19" t="s">
        <v>59</v>
      </c>
      <c r="C58" s="19" t="s">
        <v>60</v>
      </c>
      <c r="D58" s="19" t="s">
        <v>61</v>
      </c>
      <c r="E58" s="52">
        <v>345</v>
      </c>
    </row>
    <row r="59" spans="1:5" ht="14.25">
      <c r="A59"/>
      <c r="B59" s="19" t="s">
        <v>89</v>
      </c>
      <c r="C59" s="19" t="s">
        <v>90</v>
      </c>
      <c r="D59" s="19" t="s">
        <v>91</v>
      </c>
      <c r="E59" s="52">
        <v>1074</v>
      </c>
    </row>
    <row r="60" spans="1:5" ht="14.25">
      <c r="A60" s="56"/>
      <c r="B60" s="19" t="s">
        <v>112</v>
      </c>
      <c r="C60" s="19" t="s">
        <v>102</v>
      </c>
      <c r="D60" s="19" t="s">
        <v>107</v>
      </c>
      <c r="E60" s="52">
        <v>96</v>
      </c>
    </row>
    <row r="61" spans="1:5" ht="14.25">
      <c r="A61"/>
      <c r="B61" s="19" t="s">
        <v>62</v>
      </c>
      <c r="C61" s="19" t="s">
        <v>63</v>
      </c>
      <c r="D61" s="19" t="s">
        <v>64</v>
      </c>
      <c r="E61" s="52">
        <v>173</v>
      </c>
    </row>
    <row r="62" spans="1:5" ht="14.25">
      <c r="A62" s="56"/>
      <c r="B62" s="19" t="s">
        <v>114</v>
      </c>
      <c r="C62" s="19" t="s">
        <v>103</v>
      </c>
      <c r="D62" s="19" t="s">
        <v>108</v>
      </c>
      <c r="E62" s="52">
        <v>551</v>
      </c>
    </row>
    <row r="63" spans="1:5" ht="14.25">
      <c r="A63" s="56"/>
      <c r="B63" s="19" t="s">
        <v>113</v>
      </c>
      <c r="C63" s="19" t="s">
        <v>104</v>
      </c>
      <c r="D63" s="19" t="s">
        <v>109</v>
      </c>
      <c r="E63" s="52">
        <v>1570</v>
      </c>
    </row>
    <row r="64" spans="1:5" ht="13.5">
      <c r="A64" s="2"/>
      <c r="B64" s="12"/>
      <c r="C64" s="12"/>
      <c r="D64" s="12"/>
      <c r="E64" s="12"/>
    </row>
    <row r="65" spans="1:5" ht="13.5">
      <c r="A65" s="2"/>
      <c r="B65" s="21" t="s">
        <v>66</v>
      </c>
      <c r="C65" s="22"/>
      <c r="D65" s="12"/>
      <c r="E65" s="23">
        <v>371528274.432</v>
      </c>
    </row>
    <row r="66" spans="1:5" ht="15">
      <c r="A66" s="30"/>
      <c r="B66" s="31" t="s">
        <v>67</v>
      </c>
      <c r="C66" s="32"/>
      <c r="D66" s="12"/>
      <c r="E66" s="33"/>
    </row>
    <row r="67" spans="1:5" ht="12.75">
      <c r="A67" s="34" t="s">
        <v>68</v>
      </c>
      <c r="B67" s="2"/>
      <c r="C67" s="2"/>
      <c r="D67" s="2"/>
      <c r="E67" s="9"/>
    </row>
    <row r="68" spans="1:5" ht="12">
      <c r="A68" s="2"/>
      <c r="B68" s="2"/>
      <c r="C68" s="2"/>
      <c r="D68" s="2"/>
      <c r="E68" s="2"/>
    </row>
    <row r="69" spans="1:5" ht="49.5">
      <c r="A69" s="2"/>
      <c r="B69" s="37" t="s">
        <v>69</v>
      </c>
      <c r="C69" s="37"/>
      <c r="D69" s="37"/>
      <c r="E69" s="37"/>
    </row>
    <row r="70" spans="2:5" ht="12">
      <c r="B70" s="37"/>
      <c r="C70" s="37"/>
      <c r="D70" s="37"/>
      <c r="E70" s="37"/>
    </row>
    <row r="71" spans="1:5" ht="12">
      <c r="A71" s="2"/>
      <c r="B71" s="9"/>
      <c r="C71" s="2"/>
      <c r="D71" s="2"/>
      <c r="E71" s="2"/>
    </row>
    <row r="72" spans="1:5" ht="12.75">
      <c r="A72" s="35" t="s">
        <v>70</v>
      </c>
      <c r="B72" s="2"/>
      <c r="C72" s="2"/>
      <c r="D72" s="2"/>
      <c r="E72" s="2"/>
    </row>
    <row r="73" spans="1:5" ht="12">
      <c r="A73" s="2"/>
      <c r="B73" s="2" t="s">
        <v>71</v>
      </c>
      <c r="C73" s="2" t="s">
        <v>72</v>
      </c>
      <c r="D73" s="2" t="s">
        <v>73</v>
      </c>
      <c r="E73" s="2"/>
    </row>
    <row r="74" spans="1:5" ht="12">
      <c r="A74" s="2"/>
      <c r="B74" s="2" t="s">
        <v>71</v>
      </c>
      <c r="C74" s="2" t="s">
        <v>74</v>
      </c>
      <c r="D74" s="2" t="s">
        <v>75</v>
      </c>
      <c r="E74" s="2"/>
    </row>
    <row r="75" spans="1:5" ht="12">
      <c r="A75" s="2"/>
      <c r="B75" s="2" t="s">
        <v>76</v>
      </c>
      <c r="C75" s="2" t="s">
        <v>81</v>
      </c>
      <c r="D75" s="2" t="s">
        <v>82</v>
      </c>
      <c r="E75" s="2"/>
    </row>
    <row r="76" spans="1:5" ht="12">
      <c r="A76" s="2"/>
      <c r="B76" s="2"/>
      <c r="C76" s="2"/>
      <c r="D76" s="2"/>
      <c r="E76" s="2"/>
    </row>
    <row r="77" spans="1:5" ht="12">
      <c r="A77" s="1"/>
      <c r="B77" s="1"/>
      <c r="C77" s="1"/>
      <c r="D77" s="1"/>
      <c r="E77" s="1"/>
    </row>
    <row r="78" spans="1:5" ht="12">
      <c r="A78" s="1"/>
      <c r="B78" s="1"/>
      <c r="C78" s="1"/>
      <c r="D78" s="1"/>
      <c r="E78" s="1"/>
    </row>
    <row r="79" spans="1:5" ht="12">
      <c r="A79" s="1"/>
      <c r="B79" s="1"/>
      <c r="C79" s="1"/>
      <c r="D79" s="1"/>
      <c r="E79" s="1"/>
    </row>
    <row r="80" spans="1:5" ht="12">
      <c r="A80" s="1"/>
      <c r="B80" s="1"/>
      <c r="C80" s="1"/>
      <c r="D80" s="1"/>
      <c r="E80"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38" customWidth="1"/>
    <col min="3" max="3" width="12.57421875" style="41" bestFit="1" customWidth="1"/>
    <col min="5" max="5" width="11.421875" style="43" customWidth="1"/>
    <col min="6" max="6" width="11.421875" style="39" customWidth="1"/>
    <col min="9" max="9" width="11.421875" style="45" customWidth="1"/>
    <col min="13" max="13" width="11.421875" style="40" customWidth="1"/>
  </cols>
  <sheetData>
    <row r="2" spans="3:13" ht="14.25">
      <c r="C2" s="41">
        <v>119</v>
      </c>
      <c r="E2" s="43">
        <v>12321.26</v>
      </c>
      <c r="G2">
        <v>238</v>
      </c>
      <c r="I2" s="45">
        <v>24268.42</v>
      </c>
      <c r="K2">
        <v>181</v>
      </c>
      <c r="M2" s="40">
        <v>18483.42</v>
      </c>
    </row>
    <row r="3" spans="3:13" ht="14.25">
      <c r="C3" s="41">
        <v>722</v>
      </c>
      <c r="E3" s="43">
        <v>12613.51</v>
      </c>
      <c r="G3">
        <v>880</v>
      </c>
      <c r="I3" s="45">
        <v>14739.48</v>
      </c>
      <c r="K3">
        <v>930</v>
      </c>
      <c r="M3" s="40">
        <v>14981.06</v>
      </c>
    </row>
    <row r="4" spans="3:13" ht="14.25">
      <c r="C4" s="41">
        <v>907</v>
      </c>
      <c r="E4" s="43">
        <v>20269.8</v>
      </c>
      <c r="G4">
        <v>96</v>
      </c>
      <c r="I4" s="45">
        <v>28853.59</v>
      </c>
      <c r="K4">
        <v>88</v>
      </c>
      <c r="M4" s="40">
        <v>24876.5</v>
      </c>
    </row>
    <row r="5" spans="3:13" ht="14.25">
      <c r="C5" s="41">
        <v>45</v>
      </c>
      <c r="E5" s="43">
        <v>14031.96</v>
      </c>
      <c r="G5">
        <v>392</v>
      </c>
      <c r="I5" s="45">
        <v>14297.13</v>
      </c>
      <c r="K5">
        <v>371</v>
      </c>
      <c r="M5" s="40">
        <v>12274.83</v>
      </c>
    </row>
    <row r="6" spans="3:13" ht="14.25">
      <c r="C6" s="41">
        <v>539</v>
      </c>
      <c r="E6" s="43">
        <v>20316.89</v>
      </c>
      <c r="G6">
        <v>1784</v>
      </c>
      <c r="I6" s="45">
        <v>56922.03</v>
      </c>
      <c r="K6">
        <v>898</v>
      </c>
      <c r="M6" s="40">
        <v>32059.64</v>
      </c>
    </row>
    <row r="7" spans="3:13" ht="14.25">
      <c r="C7" s="41">
        <v>249</v>
      </c>
      <c r="E7" s="43">
        <v>9976.54</v>
      </c>
      <c r="G7">
        <v>1050</v>
      </c>
      <c r="I7" s="45">
        <v>28509.03</v>
      </c>
      <c r="K7">
        <v>518</v>
      </c>
      <c r="M7" s="40">
        <v>14653.86</v>
      </c>
    </row>
    <row r="8" spans="2:13" ht="14.25">
      <c r="B8" s="36"/>
      <c r="C8" s="42">
        <v>20</v>
      </c>
      <c r="D8" s="20"/>
      <c r="E8" s="44">
        <v>24147.78</v>
      </c>
      <c r="F8" s="36"/>
      <c r="G8" s="20">
        <v>25</v>
      </c>
      <c r="I8" s="45">
        <v>31782.22</v>
      </c>
      <c r="K8">
        <v>34</v>
      </c>
      <c r="M8" s="40">
        <v>47721.59</v>
      </c>
    </row>
    <row r="9" spans="2:13" ht="14.25">
      <c r="B9" s="36"/>
      <c r="C9" s="42">
        <v>78</v>
      </c>
      <c r="D9" s="20"/>
      <c r="E9" s="44">
        <v>14703.66</v>
      </c>
      <c r="F9" s="36"/>
      <c r="G9" s="20">
        <v>61</v>
      </c>
      <c r="I9" s="45">
        <v>10818.69</v>
      </c>
      <c r="K9">
        <v>83</v>
      </c>
      <c r="M9" s="40">
        <v>14895.84</v>
      </c>
    </row>
    <row r="10" spans="2:13" ht="14.25">
      <c r="B10" s="36"/>
      <c r="C10" s="42">
        <v>110</v>
      </c>
      <c r="D10" s="20"/>
      <c r="E10" s="44">
        <v>21382.37</v>
      </c>
      <c r="F10" s="36"/>
      <c r="G10" s="20">
        <v>457</v>
      </c>
      <c r="I10" s="45">
        <v>28806.67</v>
      </c>
      <c r="K10">
        <v>229</v>
      </c>
      <c r="M10" s="40">
        <v>12265.71</v>
      </c>
    </row>
    <row r="11" spans="2:13" ht="14.25">
      <c r="B11" s="36"/>
      <c r="C11" s="42">
        <v>197</v>
      </c>
      <c r="D11" s="20"/>
      <c r="E11" s="44">
        <v>20821.41</v>
      </c>
      <c r="F11" s="36"/>
      <c r="G11" s="20">
        <v>149</v>
      </c>
      <c r="I11" s="45">
        <v>15364.8</v>
      </c>
      <c r="K11">
        <v>178</v>
      </c>
      <c r="M11" s="40">
        <v>17457.11</v>
      </c>
    </row>
    <row r="12" spans="2:13" ht="14.25">
      <c r="B12" s="36"/>
      <c r="C12" s="42">
        <v>1498</v>
      </c>
      <c r="D12" s="20"/>
      <c r="E12" s="44">
        <v>25216.56</v>
      </c>
      <c r="F12" s="36"/>
      <c r="G12" s="20">
        <v>1321</v>
      </c>
      <c r="I12" s="45">
        <v>20894.85</v>
      </c>
      <c r="K12">
        <v>1557</v>
      </c>
      <c r="M12" s="40">
        <v>23522.38</v>
      </c>
    </row>
    <row r="13" spans="2:13" ht="14.25">
      <c r="B13" s="36"/>
      <c r="C13" s="42">
        <v>543</v>
      </c>
      <c r="D13" s="20"/>
      <c r="E13" s="44">
        <v>14101.76</v>
      </c>
      <c r="F13" s="36"/>
      <c r="G13" s="20">
        <v>1762</v>
      </c>
      <c r="I13" s="45">
        <v>42107.73</v>
      </c>
      <c r="K13">
        <v>1253</v>
      </c>
      <c r="M13" s="40">
        <v>28664.26</v>
      </c>
    </row>
    <row r="14" spans="2:13" ht="14.25">
      <c r="B14" s="36"/>
      <c r="C14" s="42">
        <v>421</v>
      </c>
      <c r="D14" s="20"/>
      <c r="E14" s="44">
        <v>20918.47</v>
      </c>
      <c r="F14" s="36"/>
      <c r="G14" s="20">
        <v>314</v>
      </c>
      <c r="I14" s="45">
        <v>14683.95</v>
      </c>
      <c r="K14">
        <v>367</v>
      </c>
      <c r="M14" s="40">
        <v>16038.13</v>
      </c>
    </row>
    <row r="15" spans="2:13" ht="14.25">
      <c r="B15" s="36"/>
      <c r="C15" s="42">
        <v>48</v>
      </c>
      <c r="D15" s="20"/>
      <c r="E15" s="44">
        <v>9180.56</v>
      </c>
      <c r="F15" s="36"/>
      <c r="G15" s="20">
        <v>112</v>
      </c>
      <c r="I15" s="45">
        <v>19581.49</v>
      </c>
      <c r="K15">
        <v>104</v>
      </c>
      <c r="M15" s="40">
        <v>18528.27</v>
      </c>
    </row>
    <row r="16" spans="2:13" ht="14.25">
      <c r="B16" s="36"/>
      <c r="C16" s="42">
        <v>202</v>
      </c>
      <c r="D16" s="20"/>
      <c r="E16" s="44">
        <v>16664.11</v>
      </c>
      <c r="F16" s="36"/>
      <c r="G16" s="20">
        <v>325</v>
      </c>
      <c r="I16" s="45">
        <v>23593.09</v>
      </c>
      <c r="K16">
        <v>270</v>
      </c>
      <c r="M16" s="40">
        <v>21489.9</v>
      </c>
    </row>
    <row r="17" spans="3:13" ht="14.25">
      <c r="C17" s="41">
        <v>94</v>
      </c>
      <c r="E17" s="43">
        <v>11711.87</v>
      </c>
      <c r="G17" s="20">
        <v>269</v>
      </c>
      <c r="I17" s="45">
        <v>31595.69</v>
      </c>
      <c r="K17">
        <v>169</v>
      </c>
      <c r="M17" s="40">
        <v>19930.48</v>
      </c>
    </row>
    <row r="18" spans="3:13" ht="14.25">
      <c r="C18" s="41">
        <v>94</v>
      </c>
      <c r="E18" s="43">
        <v>9871.1</v>
      </c>
      <c r="G18" s="20">
        <v>266</v>
      </c>
      <c r="I18" s="45">
        <v>24899.85</v>
      </c>
      <c r="K18">
        <v>167</v>
      </c>
      <c r="M18" s="40">
        <v>16134.19</v>
      </c>
    </row>
    <row r="19" spans="3:13" ht="14.25">
      <c r="C19" s="41">
        <v>163</v>
      </c>
      <c r="E19" s="43">
        <v>13074.71</v>
      </c>
      <c r="G19" s="20">
        <v>202</v>
      </c>
      <c r="I19" s="45">
        <v>16647.93</v>
      </c>
      <c r="K19">
        <v>200</v>
      </c>
      <c r="M19" s="40">
        <v>15405.85</v>
      </c>
    </row>
    <row r="20" spans="3:13" ht="14.25">
      <c r="C20" s="41">
        <v>291</v>
      </c>
      <c r="E20" s="43">
        <v>11863.27</v>
      </c>
      <c r="G20" s="20">
        <v>407</v>
      </c>
      <c r="I20" s="45">
        <v>15052.02</v>
      </c>
      <c r="K20">
        <v>346</v>
      </c>
      <c r="M20" s="40">
        <v>11808.82</v>
      </c>
    </row>
    <row r="21" spans="3:13" ht="14.25">
      <c r="C21" s="41">
        <v>223</v>
      </c>
      <c r="E21" s="43">
        <v>26471.78</v>
      </c>
      <c r="G21" s="20">
        <v>144</v>
      </c>
      <c r="I21" s="45">
        <v>17500.44</v>
      </c>
      <c r="K21">
        <v>160</v>
      </c>
      <c r="M21" s="40">
        <v>18072.14</v>
      </c>
    </row>
    <row r="22" spans="2:13" ht="14.25">
      <c r="B22" s="36"/>
      <c r="C22" s="42">
        <v>80</v>
      </c>
      <c r="D22" s="20"/>
      <c r="E22" s="44">
        <v>18293.2</v>
      </c>
      <c r="F22" s="36"/>
      <c r="G22" s="20">
        <v>22</v>
      </c>
      <c r="I22" s="45">
        <v>4513.03</v>
      </c>
      <c r="K22">
        <v>24</v>
      </c>
      <c r="M22" s="40">
        <v>5165.99</v>
      </c>
    </row>
    <row r="23" spans="2:13" ht="14.25">
      <c r="B23" s="36"/>
      <c r="C23" s="42">
        <v>69</v>
      </c>
      <c r="D23" s="20"/>
      <c r="E23" s="44">
        <v>13225.37</v>
      </c>
      <c r="F23" s="36"/>
      <c r="G23" s="20">
        <v>97</v>
      </c>
      <c r="I23" s="45">
        <v>16520.78</v>
      </c>
      <c r="K23">
        <v>72</v>
      </c>
      <c r="M23" s="40">
        <v>11541.29</v>
      </c>
    </row>
    <row r="24" spans="2:13" ht="14.25">
      <c r="B24" s="36"/>
      <c r="C24" s="42">
        <v>220</v>
      </c>
      <c r="D24" s="20"/>
      <c r="E24" s="44">
        <v>20403.44</v>
      </c>
      <c r="F24" s="36"/>
      <c r="G24" s="20">
        <v>194</v>
      </c>
      <c r="I24" s="45">
        <v>17829.86</v>
      </c>
      <c r="K24">
        <v>217</v>
      </c>
      <c r="M24" s="40">
        <v>19378.85</v>
      </c>
    </row>
    <row r="26" spans="5:13" ht="14.25">
      <c r="E26" s="43">
        <f>SUM(E2:E24)</f>
        <v>381581.38</v>
      </c>
      <c r="I26" s="45">
        <f>SUM(I2:I24)</f>
        <v>519782.77</v>
      </c>
      <c r="M26" s="45">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P55"/>
  <sheetViews>
    <sheetView zoomScalePageLayoutView="0" workbookViewId="0" topLeftCell="E16">
      <selection activeCell="H1" sqref="H1:P55"/>
    </sheetView>
  </sheetViews>
  <sheetFormatPr defaultColWidth="11.421875" defaultRowHeight="15"/>
  <cols>
    <col min="3" max="3" width="13.140625" style="54" bestFit="1" customWidth="1"/>
    <col min="5" max="5" width="14.57421875" style="48" bestFit="1" customWidth="1"/>
    <col min="6" max="6" width="14.57421875" style="0" bestFit="1" customWidth="1"/>
    <col min="9" max="9" width="11.421875" style="49" customWidth="1"/>
    <col min="12" max="12" width="11.421875" style="51" customWidth="1"/>
    <col min="13" max="13" width="13.140625" style="50" bestFit="1" customWidth="1"/>
    <col min="15" max="15" width="13.140625" style="0" bestFit="1" customWidth="1"/>
  </cols>
  <sheetData>
    <row r="1" spans="8:16" ht="14.25">
      <c r="H1" s="56" t="s">
        <v>2</v>
      </c>
      <c r="I1" s="56" t="s">
        <v>24</v>
      </c>
      <c r="J1" s="56"/>
      <c r="K1" s="56"/>
      <c r="L1" s="58"/>
      <c r="M1" s="59"/>
      <c r="N1" s="56"/>
      <c r="O1" s="56"/>
      <c r="P1" s="56"/>
    </row>
    <row r="2" spans="8:16" ht="14.25">
      <c r="H2" s="56" t="s">
        <v>115</v>
      </c>
      <c r="I2" s="56">
        <v>356</v>
      </c>
      <c r="J2" s="56">
        <v>100.37</v>
      </c>
      <c r="K2" s="56"/>
      <c r="L2" s="58">
        <v>-725</v>
      </c>
      <c r="M2" s="59"/>
      <c r="N2" s="59">
        <v>72423.14</v>
      </c>
      <c r="O2" s="56"/>
      <c r="P2" s="56"/>
    </row>
    <row r="3" spans="2:16" ht="14.25">
      <c r="B3" t="s">
        <v>99</v>
      </c>
      <c r="H3" s="56" t="s">
        <v>116</v>
      </c>
      <c r="I3" s="56">
        <v>138</v>
      </c>
      <c r="J3" s="56">
        <v>256.37</v>
      </c>
      <c r="K3" s="56"/>
      <c r="L3" s="58">
        <v>-280</v>
      </c>
      <c r="M3" s="59"/>
      <c r="N3" s="59">
        <v>71873.73</v>
      </c>
      <c r="O3" s="56"/>
      <c r="P3" s="56"/>
    </row>
    <row r="4" spans="8:16" ht="14.25">
      <c r="H4" s="56" t="s">
        <v>94</v>
      </c>
      <c r="I4" s="56">
        <v>2218</v>
      </c>
      <c r="J4" s="56">
        <v>21.45</v>
      </c>
      <c r="K4" s="56"/>
      <c r="L4" s="58">
        <v>-3147</v>
      </c>
      <c r="M4" s="59"/>
      <c r="N4" s="59">
        <v>67685.61</v>
      </c>
      <c r="O4" s="56"/>
      <c r="P4" s="56"/>
    </row>
    <row r="5" spans="3:16" ht="14.25">
      <c r="C5" s="19" t="s">
        <v>26</v>
      </c>
      <c r="D5" s="57">
        <v>-45818</v>
      </c>
      <c r="E5" s="48">
        <v>4597079.3</v>
      </c>
      <c r="H5" s="56" t="s">
        <v>117</v>
      </c>
      <c r="I5" s="56">
        <v>631</v>
      </c>
      <c r="J5" s="56">
        <v>38.52</v>
      </c>
      <c r="K5" s="56"/>
      <c r="L5" s="58">
        <v>-1286</v>
      </c>
      <c r="M5" s="59"/>
      <c r="N5" s="59">
        <v>48528.72</v>
      </c>
      <c r="O5" s="56"/>
      <c r="P5" s="56"/>
    </row>
    <row r="6" spans="3:16" ht="14.25">
      <c r="C6" s="19" t="s">
        <v>92</v>
      </c>
      <c r="D6" s="57">
        <v>-781372</v>
      </c>
      <c r="E6" s="48">
        <v>11863077.25</v>
      </c>
      <c r="H6" s="56" t="s">
        <v>118</v>
      </c>
      <c r="I6" s="56">
        <v>820</v>
      </c>
      <c r="J6" s="56">
        <v>43.71</v>
      </c>
      <c r="K6" s="56"/>
      <c r="L6" s="58">
        <v>-1669</v>
      </c>
      <c r="M6" s="59"/>
      <c r="N6" s="59">
        <v>71313.69</v>
      </c>
      <c r="O6" s="56"/>
      <c r="P6" s="56"/>
    </row>
    <row r="7" spans="3:16" ht="14.25">
      <c r="C7" s="19" t="s">
        <v>78</v>
      </c>
      <c r="D7" s="57">
        <v>-3967</v>
      </c>
      <c r="E7" s="48">
        <v>1048054.35</v>
      </c>
      <c r="H7" s="56" t="s">
        <v>119</v>
      </c>
      <c r="I7" s="56">
        <v>24</v>
      </c>
      <c r="J7" s="56">
        <v>1269.83</v>
      </c>
      <c r="K7" s="56"/>
      <c r="L7" s="58">
        <v>-48</v>
      </c>
      <c r="M7" s="59"/>
      <c r="N7" s="59">
        <v>60400.73</v>
      </c>
      <c r="O7" s="56"/>
      <c r="P7" s="56"/>
    </row>
    <row r="8" spans="3:16" ht="14.25">
      <c r="C8" s="19" t="s">
        <v>94</v>
      </c>
      <c r="D8" s="57">
        <v>29291</v>
      </c>
      <c r="F8" s="54">
        <v>-638698.01</v>
      </c>
      <c r="H8" s="56" t="s">
        <v>120</v>
      </c>
      <c r="I8" s="56">
        <v>141</v>
      </c>
      <c r="J8" s="56">
        <v>147.03</v>
      </c>
      <c r="K8" s="56"/>
      <c r="L8" s="58">
        <v>-287</v>
      </c>
      <c r="M8" s="59"/>
      <c r="N8" s="59">
        <v>41996.73</v>
      </c>
      <c r="O8" s="56"/>
      <c r="P8" s="56"/>
    </row>
    <row r="9" spans="3:16" ht="14.25">
      <c r="C9" s="19" t="s">
        <v>29</v>
      </c>
      <c r="D9" s="57">
        <v>-116621</v>
      </c>
      <c r="E9" s="48">
        <v>4406654.77</v>
      </c>
      <c r="H9" s="56" t="s">
        <v>121</v>
      </c>
      <c r="I9" s="56">
        <v>224</v>
      </c>
      <c r="J9" s="56">
        <v>159.29</v>
      </c>
      <c r="K9" s="56"/>
      <c r="L9" s="60">
        <v>4062</v>
      </c>
      <c r="M9" s="59">
        <v>-645789.14</v>
      </c>
      <c r="N9" s="56"/>
      <c r="O9" s="56"/>
      <c r="P9" s="56"/>
    </row>
    <row r="10" spans="3:16" ht="14.25">
      <c r="C10" s="19" t="s">
        <v>85</v>
      </c>
      <c r="D10" s="57">
        <v>-198885</v>
      </c>
      <c r="E10" s="48">
        <v>8486511.41</v>
      </c>
      <c r="H10" s="56" t="s">
        <v>122</v>
      </c>
      <c r="I10" s="56">
        <v>4900</v>
      </c>
      <c r="J10" s="56">
        <v>11.01</v>
      </c>
      <c r="K10" s="56"/>
      <c r="L10" s="60">
        <v>25050</v>
      </c>
      <c r="M10" s="59">
        <v>-268038.4</v>
      </c>
      <c r="N10" s="56"/>
      <c r="O10" s="56"/>
      <c r="P10" s="56"/>
    </row>
    <row r="11" spans="3:16" ht="14.25">
      <c r="C11" s="19" t="s">
        <v>87</v>
      </c>
      <c r="D11" s="57">
        <v>-350239</v>
      </c>
      <c r="E11" s="48">
        <v>14920365.63</v>
      </c>
      <c r="H11" s="56" t="s">
        <v>123</v>
      </c>
      <c r="I11" s="56">
        <v>2454</v>
      </c>
      <c r="J11" s="56">
        <v>17.57</v>
      </c>
      <c r="K11" s="56"/>
      <c r="L11" s="58">
        <v>-5000</v>
      </c>
      <c r="M11" s="59"/>
      <c r="N11" s="59">
        <v>87748.09</v>
      </c>
      <c r="O11" s="56"/>
      <c r="P11" s="56"/>
    </row>
    <row r="12" spans="3:16" ht="14.25">
      <c r="C12" s="19" t="s">
        <v>32</v>
      </c>
      <c r="D12" s="57">
        <v>-3675</v>
      </c>
      <c r="E12" s="48">
        <v>4667745.88</v>
      </c>
      <c r="H12" s="56" t="s">
        <v>124</v>
      </c>
      <c r="I12" s="56">
        <v>378</v>
      </c>
      <c r="J12" s="56">
        <v>82.54</v>
      </c>
      <c r="K12" s="56"/>
      <c r="L12" s="60">
        <v>6874</v>
      </c>
      <c r="M12" s="59">
        <v>-577466.42</v>
      </c>
      <c r="N12" s="56"/>
      <c r="O12" s="56"/>
      <c r="P12" s="56"/>
    </row>
    <row r="13" spans="3:16" ht="14.25">
      <c r="C13" s="19" t="s">
        <v>35</v>
      </c>
      <c r="D13" s="57">
        <v>-15139</v>
      </c>
      <c r="E13" s="48">
        <v>2237972.94</v>
      </c>
      <c r="H13" s="56" t="s">
        <v>125</v>
      </c>
      <c r="I13" s="56">
        <v>813</v>
      </c>
      <c r="J13" s="56">
        <v>52.74</v>
      </c>
      <c r="K13" s="56"/>
      <c r="L13" s="58">
        <v>-1658</v>
      </c>
      <c r="M13" s="59"/>
      <c r="N13" s="59">
        <v>86894.35</v>
      </c>
      <c r="O13" s="56"/>
      <c r="P13" s="56"/>
    </row>
    <row r="14" spans="3:16" ht="14.25">
      <c r="C14" s="19" t="s">
        <v>100</v>
      </c>
      <c r="D14" s="57">
        <v>96395</v>
      </c>
      <c r="F14" s="48">
        <v>-15862825.71</v>
      </c>
      <c r="H14" s="56" t="s">
        <v>126</v>
      </c>
      <c r="I14" s="56">
        <v>126</v>
      </c>
      <c r="J14" s="56">
        <v>242.52</v>
      </c>
      <c r="K14" s="56"/>
      <c r="L14" s="58">
        <v>-256</v>
      </c>
      <c r="M14" s="59"/>
      <c r="N14" s="59">
        <v>61415.1</v>
      </c>
      <c r="O14" s="56"/>
      <c r="P14" s="56"/>
    </row>
    <row r="15" spans="3:16" ht="14.25">
      <c r="C15" s="19" t="s">
        <v>88</v>
      </c>
      <c r="D15" s="57">
        <v>-186849</v>
      </c>
      <c r="E15" s="48">
        <v>8995674.7</v>
      </c>
      <c r="H15" s="56" t="s">
        <v>127</v>
      </c>
      <c r="I15" s="56">
        <v>606</v>
      </c>
      <c r="J15" s="56">
        <v>65.11</v>
      </c>
      <c r="K15" s="56"/>
      <c r="L15" s="58">
        <v>-1233</v>
      </c>
      <c r="M15" s="59"/>
      <c r="N15" s="59">
        <v>78832.78</v>
      </c>
      <c r="O15" s="56"/>
      <c r="P15" s="56"/>
    </row>
    <row r="16" spans="3:16" ht="14.25">
      <c r="C16" s="19" t="s">
        <v>38</v>
      </c>
      <c r="D16" s="57">
        <v>747538</v>
      </c>
      <c r="F16" s="48">
        <v>-8030387.2</v>
      </c>
      <c r="H16" s="56" t="s">
        <v>128</v>
      </c>
      <c r="I16" s="56">
        <v>383</v>
      </c>
      <c r="J16" s="56">
        <v>104.2</v>
      </c>
      <c r="K16" s="56"/>
      <c r="L16" s="58">
        <v>-404</v>
      </c>
      <c r="M16" s="59"/>
      <c r="N16" s="59">
        <v>41906.73</v>
      </c>
      <c r="O16" s="56"/>
      <c r="P16" s="56"/>
    </row>
    <row r="17" spans="3:16" ht="14.25">
      <c r="C17" s="19" t="s">
        <v>41</v>
      </c>
      <c r="D17" s="57">
        <v>-139227</v>
      </c>
      <c r="E17" s="48">
        <v>2446162.09</v>
      </c>
      <c r="H17" s="56" t="s">
        <v>129</v>
      </c>
      <c r="I17" s="56">
        <v>1739</v>
      </c>
      <c r="J17" s="56">
        <v>19.8</v>
      </c>
      <c r="K17" s="56"/>
      <c r="L17" s="58">
        <v>-3541</v>
      </c>
      <c r="M17" s="59"/>
      <c r="N17" s="59">
        <v>70044.04</v>
      </c>
      <c r="O17" s="56"/>
      <c r="P17" s="56"/>
    </row>
    <row r="18" spans="3:16" ht="14.25">
      <c r="C18" s="19" t="s">
        <v>101</v>
      </c>
      <c r="D18" s="57">
        <v>163119</v>
      </c>
      <c r="F18" s="48">
        <v>-14026542.85</v>
      </c>
      <c r="H18" s="56" t="s">
        <v>130</v>
      </c>
      <c r="I18" s="56">
        <v>655</v>
      </c>
      <c r="J18" s="56">
        <v>56.16</v>
      </c>
      <c r="K18" s="56"/>
      <c r="L18" s="60">
        <v>2823</v>
      </c>
      <c r="M18" s="59">
        <v>-158667.06</v>
      </c>
      <c r="N18" s="56"/>
      <c r="O18" s="56"/>
      <c r="P18" s="56"/>
    </row>
    <row r="19" spans="3:16" ht="14.25">
      <c r="C19" s="19" t="s">
        <v>44</v>
      </c>
      <c r="D19" s="57">
        <v>-146402</v>
      </c>
      <c r="E19" s="48">
        <v>7783938.6</v>
      </c>
      <c r="H19" s="56" t="s">
        <v>131</v>
      </c>
      <c r="I19" s="56">
        <v>371</v>
      </c>
      <c r="J19" s="56">
        <v>67</v>
      </c>
      <c r="K19" s="56"/>
      <c r="L19" s="58">
        <v>-757</v>
      </c>
      <c r="M19" s="59"/>
      <c r="N19" s="59">
        <v>50569.43</v>
      </c>
      <c r="O19" s="56"/>
      <c r="P19" s="56"/>
    </row>
    <row r="20" spans="3:16" ht="14.25">
      <c r="C20" s="19" t="s">
        <v>47</v>
      </c>
      <c r="D20" s="57">
        <v>-23249</v>
      </c>
      <c r="E20" s="48">
        <v>5724927.34</v>
      </c>
      <c r="H20" s="56" t="s">
        <v>132</v>
      </c>
      <c r="I20" s="56">
        <v>346</v>
      </c>
      <c r="J20" s="56">
        <v>101.31</v>
      </c>
      <c r="K20" s="56"/>
      <c r="L20" s="58">
        <v>-703</v>
      </c>
      <c r="M20" s="59"/>
      <c r="N20" s="59">
        <v>70752.11</v>
      </c>
      <c r="O20" s="56"/>
      <c r="P20" s="56"/>
    </row>
    <row r="21" spans="3:16" ht="14.25">
      <c r="C21" s="19" t="s">
        <v>50</v>
      </c>
      <c r="D21" s="57">
        <v>-8572</v>
      </c>
      <c r="E21" s="48">
        <v>552595.13</v>
      </c>
      <c r="H21" s="56" t="s">
        <v>133</v>
      </c>
      <c r="I21" s="56">
        <v>1073</v>
      </c>
      <c r="J21" s="56">
        <v>34.6</v>
      </c>
      <c r="K21" s="56"/>
      <c r="L21" s="60">
        <v>3415</v>
      </c>
      <c r="M21" s="59">
        <v>-118227.69</v>
      </c>
      <c r="N21" s="56"/>
      <c r="O21" s="56"/>
      <c r="P21" s="56"/>
    </row>
    <row r="22" spans="3:16" ht="14.25">
      <c r="C22" s="19" t="s">
        <v>80</v>
      </c>
      <c r="D22" s="57">
        <v>8056</v>
      </c>
      <c r="F22" s="48">
        <v>-857265.52</v>
      </c>
      <c r="H22" s="56" t="s">
        <v>134</v>
      </c>
      <c r="I22" s="56">
        <v>95</v>
      </c>
      <c r="J22" s="56">
        <v>223.43</v>
      </c>
      <c r="K22" s="56"/>
      <c r="L22" s="60">
        <v>1724</v>
      </c>
      <c r="M22" s="59">
        <v>-385122.93</v>
      </c>
      <c r="N22" s="56"/>
      <c r="O22" s="56"/>
      <c r="P22" s="56"/>
    </row>
    <row r="23" spans="3:16" ht="14.25">
      <c r="C23" s="19" t="s">
        <v>97</v>
      </c>
      <c r="D23" s="57">
        <v>-61018</v>
      </c>
      <c r="E23" s="48">
        <v>1217115.97</v>
      </c>
      <c r="H23" s="56" t="s">
        <v>135</v>
      </c>
      <c r="I23" s="56">
        <v>174</v>
      </c>
      <c r="J23" s="56">
        <v>163.08</v>
      </c>
      <c r="K23" s="56"/>
      <c r="L23" s="58">
        <v>-353</v>
      </c>
      <c r="M23" s="59"/>
      <c r="N23" s="59">
        <v>57348.85</v>
      </c>
      <c r="O23" s="56"/>
      <c r="P23" s="56"/>
    </row>
    <row r="24" spans="3:16" ht="14.25">
      <c r="C24" s="19" t="s">
        <v>54</v>
      </c>
      <c r="D24" s="57">
        <v>88737</v>
      </c>
      <c r="F24" s="48">
        <v>-4969705.96</v>
      </c>
      <c r="H24" s="56" t="s">
        <v>136</v>
      </c>
      <c r="I24" s="56">
        <v>550</v>
      </c>
      <c r="J24" s="56">
        <v>89.96</v>
      </c>
      <c r="K24" s="56"/>
      <c r="L24" s="60">
        <v>9999</v>
      </c>
      <c r="M24" s="59">
        <v>-901132.15</v>
      </c>
      <c r="N24" s="56"/>
      <c r="O24" s="56"/>
      <c r="P24" s="56"/>
    </row>
    <row r="25" spans="3:16" ht="14.25">
      <c r="C25" s="19" t="s">
        <v>57</v>
      </c>
      <c r="D25" s="57">
        <v>-71621</v>
      </c>
      <c r="E25" s="48">
        <v>4787317.58</v>
      </c>
      <c r="H25" s="56" t="s">
        <v>137</v>
      </c>
      <c r="I25" s="56">
        <v>1568</v>
      </c>
      <c r="J25" s="56">
        <v>34.94</v>
      </c>
      <c r="K25" s="56"/>
      <c r="L25" s="60">
        <v>28476</v>
      </c>
      <c r="M25" s="59">
        <v>-997816.13</v>
      </c>
      <c r="N25" s="56"/>
      <c r="O25" s="56"/>
      <c r="P25" s="56"/>
    </row>
    <row r="26" spans="3:16" ht="14.25">
      <c r="C26" s="19" t="s">
        <v>60</v>
      </c>
      <c r="D26" s="57">
        <v>-40290</v>
      </c>
      <c r="E26" s="48">
        <v>4192945.63</v>
      </c>
      <c r="H26" s="56"/>
      <c r="I26" s="56"/>
      <c r="J26" s="56"/>
      <c r="K26" s="56"/>
      <c r="L26" s="58"/>
      <c r="M26" s="59"/>
      <c r="N26" s="56"/>
      <c r="O26" s="56"/>
      <c r="P26" s="56"/>
    </row>
    <row r="27" spans="3:16" ht="14.25">
      <c r="C27" s="19" t="s">
        <v>90</v>
      </c>
      <c r="D27" s="57">
        <v>119540</v>
      </c>
      <c r="F27" s="48">
        <v>-4237821.58</v>
      </c>
      <c r="H27" s="56" t="s">
        <v>138</v>
      </c>
      <c r="I27" s="61">
        <v>3.06</v>
      </c>
      <c r="J27" s="56"/>
      <c r="K27" s="56"/>
      <c r="L27" s="58"/>
      <c r="M27" s="59"/>
      <c r="N27" s="56"/>
      <c r="O27" s="56"/>
      <c r="P27" s="56"/>
    </row>
    <row r="28" spans="3:16" ht="14.25">
      <c r="C28" s="19" t="s">
        <v>102</v>
      </c>
      <c r="D28" s="57">
        <v>40922</v>
      </c>
      <c r="F28" s="48">
        <v>-8925198.93</v>
      </c>
      <c r="H28" s="56" t="s">
        <v>139</v>
      </c>
      <c r="I28" s="61">
        <v>0</v>
      </c>
      <c r="J28" s="56"/>
      <c r="K28" s="56"/>
      <c r="L28" s="58"/>
      <c r="M28" s="59">
        <f>+SUM(M2:M25)</f>
        <v>-4052259.92</v>
      </c>
      <c r="N28" s="59">
        <f>+SUM(N2:N25)</f>
        <v>1039733.83</v>
      </c>
      <c r="O28" s="56"/>
      <c r="P28" s="56"/>
    </row>
    <row r="29" spans="3:16" ht="14.25">
      <c r="C29" s="19" t="s">
        <v>63</v>
      </c>
      <c r="D29" s="57">
        <v>-5015</v>
      </c>
      <c r="E29" s="48">
        <v>818099.7</v>
      </c>
      <c r="H29" s="56" t="s">
        <v>140</v>
      </c>
      <c r="I29" s="61">
        <v>3.06</v>
      </c>
      <c r="J29" s="56"/>
      <c r="K29" s="56"/>
      <c r="L29" s="58"/>
      <c r="M29" s="59"/>
      <c r="N29" s="56"/>
      <c r="O29" s="56"/>
      <c r="P29" s="56"/>
    </row>
    <row r="30" spans="3:16" ht="14.25">
      <c r="C30" s="19" t="s">
        <v>103</v>
      </c>
      <c r="D30" s="57">
        <v>237324</v>
      </c>
      <c r="F30" s="48">
        <v>-21638167.87</v>
      </c>
      <c r="H30" s="56" t="s">
        <v>141</v>
      </c>
      <c r="I30" s="56">
        <v>17.378228357835376</v>
      </c>
      <c r="J30" s="56"/>
      <c r="K30" s="56"/>
      <c r="L30" s="58"/>
      <c r="M30" s="59"/>
      <c r="N30" s="56"/>
      <c r="O30" s="56"/>
      <c r="P30" s="56"/>
    </row>
    <row r="31" spans="3:16" ht="14.25">
      <c r="C31" s="19" t="s">
        <v>65</v>
      </c>
      <c r="D31" s="57">
        <v>-261431</v>
      </c>
      <c r="E31" s="48">
        <v>17942087.02</v>
      </c>
      <c r="H31" s="56"/>
      <c r="I31" s="56"/>
      <c r="J31" s="56"/>
      <c r="K31" s="56"/>
      <c r="L31" s="58"/>
      <c r="M31" s="59"/>
      <c r="N31" s="56"/>
      <c r="O31" s="56"/>
      <c r="P31" s="56"/>
    </row>
    <row r="32" spans="3:16" ht="14.25">
      <c r="C32" s="19" t="s">
        <v>104</v>
      </c>
      <c r="D32" s="57">
        <v>675810</v>
      </c>
      <c r="F32" s="48">
        <v>-24343849.95</v>
      </c>
      <c r="H32" s="56"/>
      <c r="I32" s="56"/>
      <c r="J32" s="56"/>
      <c r="K32" s="56"/>
      <c r="L32" s="58"/>
      <c r="M32" s="59"/>
      <c r="N32" s="56"/>
      <c r="O32" s="56"/>
      <c r="P32" s="56"/>
    </row>
    <row r="33" spans="8:16" ht="14.25">
      <c r="H33" s="56"/>
      <c r="I33" s="56"/>
      <c r="J33" s="56"/>
      <c r="K33" s="56"/>
      <c r="L33" s="58"/>
      <c r="M33" s="59"/>
      <c r="N33" s="56"/>
      <c r="O33" s="56"/>
      <c r="P33" s="56"/>
    </row>
    <row r="34" spans="5:16" ht="14.25">
      <c r="E34" s="48">
        <f>+SUM(E5:E32)</f>
        <v>106688325.28999999</v>
      </c>
      <c r="F34" s="54">
        <f>+SUM(F5:F32)</f>
        <v>-103530463.58000001</v>
      </c>
      <c r="H34" s="56"/>
      <c r="I34" s="56"/>
      <c r="J34" s="56"/>
      <c r="K34" s="56"/>
      <c r="L34" s="58"/>
      <c r="M34" s="59"/>
      <c r="N34" s="56"/>
      <c r="O34" s="56"/>
      <c r="P34" s="56"/>
    </row>
    <row r="35" spans="8:16" ht="14.25">
      <c r="H35" s="56"/>
      <c r="I35" s="56"/>
      <c r="J35" s="56"/>
      <c r="K35" s="56"/>
      <c r="L35" s="58"/>
      <c r="M35" s="59"/>
      <c r="N35" s="56"/>
      <c r="O35" s="56"/>
      <c r="P35" s="56"/>
    </row>
    <row r="36" spans="8:16" ht="14.25">
      <c r="H36" s="56"/>
      <c r="I36" s="56"/>
      <c r="J36" s="56"/>
      <c r="K36" s="56"/>
      <c r="L36" s="58"/>
      <c r="M36" s="59"/>
      <c r="N36" s="56"/>
      <c r="O36" s="56"/>
      <c r="P36" s="56"/>
    </row>
    <row r="37" spans="8:16" ht="14.25">
      <c r="H37" s="56"/>
      <c r="I37" s="56"/>
      <c r="J37" s="56"/>
      <c r="K37" s="56"/>
      <c r="L37" s="58"/>
      <c r="M37" s="59"/>
      <c r="N37" s="56"/>
      <c r="O37" s="56"/>
      <c r="P37" s="56"/>
    </row>
    <row r="38" spans="8:16" ht="14.25">
      <c r="H38" s="56"/>
      <c r="I38" s="56"/>
      <c r="J38" s="56"/>
      <c r="K38" s="56"/>
      <c r="L38" s="58"/>
      <c r="M38" s="59"/>
      <c r="N38" s="56"/>
      <c r="O38" s="56"/>
      <c r="P38" s="56"/>
    </row>
    <row r="39" spans="8:16" ht="14.25">
      <c r="H39" s="56"/>
      <c r="I39" s="56"/>
      <c r="J39" s="56"/>
      <c r="K39" s="56"/>
      <c r="L39" s="58"/>
      <c r="M39" s="59"/>
      <c r="N39" s="56"/>
      <c r="O39" s="56"/>
      <c r="P39" s="56"/>
    </row>
    <row r="40" spans="8:16" ht="14.25">
      <c r="H40" s="56"/>
      <c r="I40" s="56"/>
      <c r="J40" s="56"/>
      <c r="K40" s="56"/>
      <c r="L40" s="58"/>
      <c r="M40" s="59"/>
      <c r="N40" s="56"/>
      <c r="O40" s="56"/>
      <c r="P40" s="56"/>
    </row>
    <row r="41" spans="8:16" ht="14.25">
      <c r="H41" s="56"/>
      <c r="I41" s="56"/>
      <c r="J41" s="56"/>
      <c r="K41" s="56"/>
      <c r="L41" s="58"/>
      <c r="M41" s="59"/>
      <c r="N41" s="56"/>
      <c r="O41" s="56"/>
      <c r="P41" s="56"/>
    </row>
    <row r="42" spans="8:16" ht="14.25">
      <c r="H42" s="56"/>
      <c r="I42" s="56"/>
      <c r="J42" s="56"/>
      <c r="K42" s="56"/>
      <c r="L42" s="58"/>
      <c r="M42" s="59"/>
      <c r="N42" s="56"/>
      <c r="O42" s="56"/>
      <c r="P42" s="56"/>
    </row>
    <row r="43" spans="8:16" ht="14.25">
      <c r="H43" s="56"/>
      <c r="I43" s="56"/>
      <c r="J43" s="56"/>
      <c r="K43" s="56"/>
      <c r="L43" s="58"/>
      <c r="M43" s="59"/>
      <c r="N43" s="56"/>
      <c r="O43" s="56"/>
      <c r="P43" s="56"/>
    </row>
    <row r="44" spans="8:16" ht="14.25">
      <c r="H44" s="56"/>
      <c r="I44" s="56"/>
      <c r="J44" s="56"/>
      <c r="K44" s="56"/>
      <c r="L44" s="58"/>
      <c r="M44" s="59"/>
      <c r="N44" s="56"/>
      <c r="O44" s="56"/>
      <c r="P44" s="56"/>
    </row>
    <row r="45" spans="8:16" ht="14.25">
      <c r="H45" s="56"/>
      <c r="I45" s="56"/>
      <c r="J45" s="56"/>
      <c r="K45" s="56"/>
      <c r="L45" s="58"/>
      <c r="M45" s="59"/>
      <c r="N45" s="56"/>
      <c r="O45" s="56"/>
      <c r="P45" s="56"/>
    </row>
    <row r="46" spans="8:16" ht="14.25">
      <c r="H46" s="56"/>
      <c r="I46" s="56"/>
      <c r="J46" s="56"/>
      <c r="K46" s="56"/>
      <c r="L46" s="58"/>
      <c r="M46" s="59"/>
      <c r="N46" s="56"/>
      <c r="O46" s="56"/>
      <c r="P46" s="56"/>
    </row>
    <row r="47" spans="8:16" ht="14.25">
      <c r="H47" s="56"/>
      <c r="I47" s="56"/>
      <c r="J47" s="56"/>
      <c r="K47" s="56"/>
      <c r="L47" s="58"/>
      <c r="M47" s="59"/>
      <c r="N47" s="56"/>
      <c r="O47" s="56"/>
      <c r="P47" s="56"/>
    </row>
    <row r="48" spans="8:16" ht="14.25">
      <c r="H48" s="56"/>
      <c r="I48" s="56"/>
      <c r="J48" s="56"/>
      <c r="K48" s="56"/>
      <c r="L48" s="58"/>
      <c r="M48" s="59"/>
      <c r="N48" s="56"/>
      <c r="O48" s="56"/>
      <c r="P48" s="56"/>
    </row>
    <row r="49" spans="8:16" ht="14.25">
      <c r="H49" s="56"/>
      <c r="I49" s="56"/>
      <c r="J49" s="56"/>
      <c r="K49" s="56"/>
      <c r="L49" s="58"/>
      <c r="M49" s="59"/>
      <c r="N49" s="56"/>
      <c r="O49" s="56"/>
      <c r="P49" s="56"/>
    </row>
    <row r="50" spans="8:16" ht="14.25">
      <c r="H50" s="56"/>
      <c r="I50" s="56"/>
      <c r="J50" s="56"/>
      <c r="K50" s="56"/>
      <c r="L50" s="58"/>
      <c r="M50" s="59"/>
      <c r="N50" s="56"/>
      <c r="O50" s="56"/>
      <c r="P50" s="56"/>
    </row>
    <row r="51" spans="8:16" ht="14.25">
      <c r="H51" s="56"/>
      <c r="I51" s="56"/>
      <c r="J51" s="56"/>
      <c r="K51" s="56"/>
      <c r="L51" s="58"/>
      <c r="M51" s="59"/>
      <c r="N51" s="56"/>
      <c r="O51" s="56"/>
      <c r="P51" s="56"/>
    </row>
    <row r="52" spans="8:16" ht="14.25">
      <c r="H52" s="56"/>
      <c r="I52" s="56"/>
      <c r="J52" s="56"/>
      <c r="K52" s="56"/>
      <c r="L52" s="58"/>
      <c r="M52" s="59"/>
      <c r="N52" s="56"/>
      <c r="O52" s="56"/>
      <c r="P52" s="56"/>
    </row>
    <row r="53" spans="8:16" ht="14.25">
      <c r="H53" s="56"/>
      <c r="I53" s="56"/>
      <c r="J53" s="56"/>
      <c r="K53" s="56"/>
      <c r="L53" s="58"/>
      <c r="M53" s="59"/>
      <c r="N53" s="56"/>
      <c r="O53" s="56"/>
      <c r="P53" s="56"/>
    </row>
    <row r="54" spans="8:16" ht="14.25">
      <c r="H54" s="56"/>
      <c r="I54" s="56"/>
      <c r="J54" s="56"/>
      <c r="K54" s="56"/>
      <c r="L54" s="58"/>
      <c r="M54" s="59"/>
      <c r="N54" s="56"/>
      <c r="O54" s="56"/>
      <c r="P54" s="56"/>
    </row>
    <row r="55" spans="8:16" ht="14.25">
      <c r="H55" s="56"/>
      <c r="I55" s="56"/>
      <c r="J55" s="56"/>
      <c r="K55" s="56"/>
      <c r="L55" s="58"/>
      <c r="M55" s="59"/>
      <c r="N55" s="56"/>
      <c r="O55" s="56"/>
      <c r="P55" s="5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cp:lastModifiedBy>
  <cp:lastPrinted>2020-03-20T00:59:39Z</cp:lastPrinted>
  <dcterms:created xsi:type="dcterms:W3CDTF">2018-09-03T21:25:34Z</dcterms:created>
  <dcterms:modified xsi:type="dcterms:W3CDTF">2020-07-21T00:40:16Z</dcterms:modified>
  <cp:category/>
  <cp:version/>
  <cp:contentType/>
  <cp:contentStatus/>
</cp:coreProperties>
</file>