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<sst xmlns="http://schemas.openxmlformats.org/spreadsheetml/2006/main" count="199" uniqueCount="164">
  <si>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</si>
  <si>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</si>
  <si>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</si>
  <si>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</si>
  <si>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</si>
  <si>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</si>
  <si>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</si>
  <si>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</si>
  <si>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</si>
  <si>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</si>
  <si>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</si>
  <si>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</si>
  <si>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</si>
  <si>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</si>
  <si>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</si>
  <si>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</si>
  <si>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</si>
  <si>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</si>
  <si>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</si>
  <si>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</si>
  <si>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</si>
  <si>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</si>
  <si>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</si>
  <si>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</si>
  <si>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</si>
  <si>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</si>
  <si>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</si>
  <si>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</si>
  <si>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_</t>
  </si>
  <si>
    <t>AC</t>
  </si>
  <si>
    <t>*</t>
  </si>
  <si>
    <t>A</t>
  </si>
  <si>
    <t>GRUPO BIMBO SAB DE CV</t>
  </si>
  <si>
    <t>BIMBO A</t>
  </si>
  <si>
    <t>MXP495211262</t>
  </si>
  <si>
    <t>BIMBO</t>
  </si>
  <si>
    <t>GRUPO ELEKTRA SAB DE CV</t>
  </si>
  <si>
    <t>ELEKTRA *</t>
  </si>
  <si>
    <t>MX01EL000003</t>
  </si>
  <si>
    <t>ELEKTRA</t>
  </si>
  <si>
    <t>FOMENTO ECONOMICO MEXICANO SAB DE CV</t>
  </si>
  <si>
    <t>FEMSA UBD</t>
  </si>
  <si>
    <t>MXP320321310</t>
  </si>
  <si>
    <t>FEMSA</t>
  </si>
  <si>
    <t>UBD</t>
  </si>
  <si>
    <t>B</t>
  </si>
  <si>
    <t>COMPARTAMOS  S.A.B. DE -*</t>
  </si>
  <si>
    <t>GENTERA *</t>
  </si>
  <si>
    <t>MX01GE0E0004</t>
  </si>
  <si>
    <t>GENTERA</t>
  </si>
  <si>
    <t>GRUPO FINANCIERO INBURSA SAB DE CV</t>
  </si>
  <si>
    <t>GFINBUR O</t>
  </si>
  <si>
    <t>MXP370641013</t>
  </si>
  <si>
    <t>GFINBUR</t>
  </si>
  <si>
    <t>O</t>
  </si>
  <si>
    <t>GRUPO MEXICO SAB DE CV</t>
  </si>
  <si>
    <t>GMEXICO B</t>
  </si>
  <si>
    <t>MXP370841019</t>
  </si>
  <si>
    <t>GMEXICO</t>
  </si>
  <si>
    <t>GRUMA SAB DE CV</t>
  </si>
  <si>
    <t>GRUMA B</t>
  </si>
  <si>
    <t>MXP4948K1056</t>
  </si>
  <si>
    <t>GRUMA</t>
  </si>
  <si>
    <t>INFRAESTRUCTURA ENERGETICA NOVA SAB DE C</t>
  </si>
  <si>
    <t>IENOVA *</t>
  </si>
  <si>
    <t>MX01IE060002</t>
  </si>
  <si>
    <t>IENOVA</t>
  </si>
  <si>
    <t>COCA-COLA FEMSA SAB DE CV</t>
  </si>
  <si>
    <t>KOF</t>
  </si>
  <si>
    <t>EL PUERTO DE LIVERPOOL SAB DE CV</t>
  </si>
  <si>
    <t>LIVEPOL C</t>
  </si>
  <si>
    <t>MXP369181377</t>
  </si>
  <si>
    <t>LIVEPOL</t>
  </si>
  <si>
    <t>C-1</t>
  </si>
  <si>
    <t>MEGACABLE HOLDINGS SAB DE CV</t>
  </si>
  <si>
    <t>MEGA CPO</t>
  </si>
  <si>
    <t>MX01ME090003</t>
  </si>
  <si>
    <t>MEGA</t>
  </si>
  <si>
    <t>CPO</t>
  </si>
  <si>
    <t>GRUPO AEROPORTUARIO DEL CENTRO NORTE SAB</t>
  </si>
  <si>
    <t>OMA B</t>
  </si>
  <si>
    <t>MX01OM000018</t>
  </si>
  <si>
    <t>OMA</t>
  </si>
  <si>
    <t>PINFRA</t>
  </si>
  <si>
    <t>PINFRA *</t>
  </si>
  <si>
    <t>MX01PI000005</t>
  </si>
  <si>
    <t>REGIONAL SAB DE CV</t>
  </si>
  <si>
    <t>R A</t>
  </si>
  <si>
    <t>MX01R0000006</t>
  </si>
  <si>
    <t>R</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</si>
  <si>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</si>
  <si>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</si>
  <si>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</si>
  <si>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</si>
  <si>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</si>
  <si>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</si>
  <si>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</si>
  <si>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</si>
  <si>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</si>
  <si>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</si>
  <si>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</si>
  <si>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 xml:space="preserve">sumar en efectivo acumulado mañana </t>
  </si>
  <si>
    <t xml:space="preserve">efectivo estimado, preguntar porque </t>
  </si>
  <si>
    <t>ponerlo en F29</t>
  </si>
  <si>
    <t>ASUR</t>
  </si>
  <si>
    <t>GCC</t>
  </si>
  <si>
    <t>GRUPO AEROPORTUARIO DEL SURESTE, S.A.B. DE C.V</t>
  </si>
  <si>
    <t>ASUR B</t>
  </si>
  <si>
    <t>MXP001661018</t>
  </si>
  <si>
    <t>GRUPO CEMENTOS DE CHIHUAHUA, S.A.B. DE C.V.</t>
  </si>
  <si>
    <t>GCC *</t>
  </si>
  <si>
    <t>MX01GC2M0006</t>
  </si>
  <si>
    <t>KOF UBL</t>
  </si>
  <si>
    <t>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</si>
  <si>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</si>
  <si>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</si>
  <si>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</si>
  <si>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</si>
  <si>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</si>
  <si>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</si>
  <si>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</si>
  <si>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</si>
  <si>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</si>
  <si>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</si>
  <si>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</si>
  <si>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</si>
  <si>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BOLSA</t>
  </si>
  <si>
    <t>CUERVO</t>
  </si>
  <si>
    <t>GCARSO</t>
  </si>
  <si>
    <t>A1</t>
  </si>
  <si>
    <t>ORBIA ADVANCE CORPORATION SAB DE CV</t>
  </si>
  <si>
    <t>ORBIA *</t>
  </si>
  <si>
    <t>MX01OR010004</t>
  </si>
  <si>
    <t>ORBIA</t>
  </si>
  <si>
    <t>AMERICA MOVIL, S.A.B. DE C.V.</t>
  </si>
  <si>
    <t>AMX L</t>
  </si>
  <si>
    <t>MXP001691213</t>
  </si>
  <si>
    <t>BANCO DEL BAJÍO, S.A.</t>
  </si>
  <si>
    <t>BBAJIOO</t>
  </si>
  <si>
    <t>MX41BB000000</t>
  </si>
  <si>
    <t>GENOMMA LAB INTERNACIONAL, S.A.B. DE C.V</t>
  </si>
  <si>
    <t>LAB B</t>
  </si>
  <si>
    <t>MX01LA010006</t>
  </si>
  <si>
    <t>AC_*</t>
  </si>
  <si>
    <t>ASUR_B</t>
  </si>
  <si>
    <t>BIMBO_A</t>
  </si>
  <si>
    <t>BOLSA_A</t>
  </si>
  <si>
    <t>CUERVO_*</t>
  </si>
  <si>
    <t>ELEKTRA_*</t>
  </si>
  <si>
    <t>FEMSA_UBD</t>
  </si>
  <si>
    <t>GCARSO_A1</t>
  </si>
  <si>
    <t>GCC_*</t>
  </si>
  <si>
    <t>GENTERA_*</t>
  </si>
  <si>
    <t>GFINBUR_O</t>
  </si>
  <si>
    <t>GMEXICO_B</t>
  </si>
  <si>
    <t>GRUMA_B</t>
  </si>
  <si>
    <t>IENOVA_*</t>
  </si>
  <si>
    <t>KOF_UBL</t>
  </si>
  <si>
    <t>LIVEPOL_C-1</t>
  </si>
  <si>
    <t>MEGA_CPO</t>
  </si>
  <si>
    <t>OMA_B</t>
  </si>
  <si>
    <t>ORBIA_*</t>
  </si>
  <si>
    <t>PINFRA_*</t>
  </si>
  <si>
    <t>R_A</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</si>
</sst>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3">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10"/>
      <color indexed="8"/>
      <name val="Arial"/>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74">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0" borderId="0" xfId="80" applyNumberFormat="1" applyFont="1" applyBorder="1">
      <alignment/>
      <protection/>
    </xf>
    <xf numFmtId="43" fontId="2" fillId="33" borderId="0" xfId="80" applyNumberFormat="1" applyFont="1" applyFill="1" applyBorder="1">
      <alignment/>
      <protection/>
    </xf>
    <xf numFmtId="43" fontId="2" fillId="0" borderId="0" xfId="53" applyFont="1" applyBorder="1" applyAlignment="1">
      <alignment/>
    </xf>
    <xf numFmtId="3" fontId="2" fillId="33" borderId="0" xfId="58" applyNumberFormat="1" applyFont="1" applyFill="1" applyBorder="1" applyAlignment="1">
      <alignment/>
    </xf>
    <xf numFmtId="4" fontId="2" fillId="33" borderId="0" xfId="80" applyNumberFormat="1" applyFont="1" applyFill="1" applyBorder="1">
      <alignment/>
      <protection/>
    </xf>
    <xf numFmtId="0" fontId="48" fillId="0" borderId="0" xfId="0" applyFont="1" applyAlignment="1">
      <alignment/>
    </xf>
    <xf numFmtId="0" fontId="48" fillId="33" borderId="0" xfId="0" applyFont="1" applyFill="1" applyAlignment="1">
      <alignment/>
    </xf>
    <xf numFmtId="0" fontId="48"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8" fillId="0" borderId="0" xfId="0" applyFont="1" applyFill="1" applyBorder="1" applyAlignment="1">
      <alignment/>
    </xf>
    <xf numFmtId="14" fontId="4" fillId="33" borderId="10" xfId="81" applyNumberFormat="1" applyFont="1" applyFill="1" applyBorder="1" applyAlignment="1">
      <alignment horizontal="right" wrapText="1"/>
      <protection/>
    </xf>
    <xf numFmtId="8" fontId="2" fillId="0" borderId="0" xfId="53" applyNumberFormat="1" applyFont="1" applyBorder="1" applyAlignment="1">
      <alignment/>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4" borderId="0" xfId="81" applyFont="1" applyFill="1" applyBorder="1" applyAlignment="1">
      <alignment horizontal="left"/>
      <protection/>
    </xf>
    <xf numFmtId="0" fontId="2" fillId="33" borderId="0" xfId="81" applyFont="1" applyFill="1" applyBorder="1" applyAlignment="1">
      <alignment horizontal="left"/>
      <protection/>
    </xf>
    <xf numFmtId="170" fontId="49" fillId="33" borderId="0" xfId="62" applyNumberFormat="1" applyFont="1" applyFill="1" applyAlignment="1">
      <alignment vertical="center"/>
    </xf>
    <xf numFmtId="0" fontId="0" fillId="0" borderId="0" xfId="0" applyFill="1" applyAlignment="1">
      <alignment/>
    </xf>
    <xf numFmtId="170" fontId="0" fillId="0" borderId="0" xfId="53" applyNumberFormat="1" applyFont="1" applyFill="1" applyAlignment="1">
      <alignment/>
    </xf>
    <xf numFmtId="170" fontId="2" fillId="0" borderId="0" xfId="80" applyNumberFormat="1" applyFont="1" applyFill="1" applyBorder="1">
      <alignment/>
      <protection/>
    </xf>
    <xf numFmtId="43" fontId="2" fillId="0" borderId="0" xfId="80" applyNumberFormat="1" applyFont="1" applyFill="1" applyBorder="1">
      <alignment/>
      <protection/>
    </xf>
    <xf numFmtId="43" fontId="2" fillId="0" borderId="0" xfId="53" applyFont="1" applyFill="1" applyBorder="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50" fillId="33" borderId="0" xfId="74" applyNumberFormat="1" applyFont="1" applyFill="1" applyAlignment="1">
      <alignmen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1"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0" fontId="52" fillId="0" borderId="0" xfId="0" applyFont="1" applyAlignment="1">
      <alignment/>
    </xf>
    <xf numFmtId="43" fontId="0" fillId="0" borderId="0" xfId="53" applyNumberFormat="1" applyFont="1" applyFill="1" applyAlignment="1">
      <alignment/>
    </xf>
    <xf numFmtId="202" fontId="0" fillId="0" borderId="0" xfId="0" applyNumberFormat="1" applyAlignment="1">
      <alignment/>
    </xf>
    <xf numFmtId="43" fontId="0" fillId="0" borderId="0" xfId="53" applyFont="1" applyFill="1" applyAlignment="1">
      <alignment/>
    </xf>
    <xf numFmtId="2" fontId="0" fillId="0" borderId="0" xfId="0" applyNumberForma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0" fontId="0" fillId="33" borderId="0" xfId="0" applyFill="1" applyAlignment="1">
      <alignment/>
    </xf>
    <xf numFmtId="0" fontId="5" fillId="33" borderId="0" xfId="0" applyFont="1" applyFill="1" applyBorder="1" applyAlignment="1">
      <alignment horizontal="left" wrapText="1"/>
    </xf>
    <xf numFmtId="166" fontId="2" fillId="33" borderId="0" xfId="58" applyNumberFormat="1" applyFont="1" applyFill="1" applyBorder="1" applyAlignment="1">
      <alignment horizontal="right"/>
    </xf>
    <xf numFmtId="43" fontId="2" fillId="33" borderId="0" xfId="71"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123825</xdr:rowOff>
    </xdr:to>
    <xdr:pic>
      <xdr:nvPicPr>
        <xdr:cNvPr id="1" name="Picture 32"/>
        <xdr:cNvPicPr preferRelativeResize="1">
          <a:picLocks noChangeAspect="1"/>
        </xdr:cNvPicPr>
      </xdr:nvPicPr>
      <xdr:blipFill>
        <a:blip r:embed="rId1"/>
        <a:stretch>
          <a:fillRect/>
        </a:stretch>
      </xdr:blipFill>
      <xdr:spPr>
        <a:xfrm>
          <a:off x="914400" y="1104900"/>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25</xdr:row>
      <xdr:rowOff>171450</xdr:rowOff>
    </xdr:to>
    <xdr:pic>
      <xdr:nvPicPr>
        <xdr:cNvPr id="2" name="Picture 32"/>
        <xdr:cNvPicPr preferRelativeResize="1">
          <a:picLocks noChangeAspect="1"/>
        </xdr:cNvPicPr>
      </xdr:nvPicPr>
      <xdr:blipFill>
        <a:blip r:embed="rId1"/>
        <a:stretch>
          <a:fillRect/>
        </a:stretch>
      </xdr:blipFill>
      <xdr:spPr>
        <a:xfrm>
          <a:off x="933450" y="4829175"/>
          <a:ext cx="7343775" cy="142875"/>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5</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981075"/>
        </a:xfrm>
        <a:prstGeom prst="rect">
          <a:avLst/>
        </a:prstGeom>
        <a:noFill/>
        <a:ln w="9525" cmpd="sng">
          <a:noFill/>
        </a:ln>
      </xdr:spPr>
    </xdr:pic>
    <xdr:clientData/>
  </xdr:twoCellAnchor>
  <xdr:twoCellAnchor editAs="oneCell">
    <xdr:from>
      <xdr:col>0</xdr:col>
      <xdr:colOff>914400</xdr:colOff>
      <xdr:row>5</xdr:row>
      <xdr:rowOff>152400</xdr:rowOff>
    </xdr:from>
    <xdr:to>
      <xdr:col>4</xdr:col>
      <xdr:colOff>1266825</xdr:colOff>
      <xdr:row>6</xdr:row>
      <xdr:rowOff>123825</xdr:rowOff>
    </xdr:to>
    <xdr:pic>
      <xdr:nvPicPr>
        <xdr:cNvPr id="4" name="Picture 32"/>
        <xdr:cNvPicPr preferRelativeResize="1">
          <a:picLocks noChangeAspect="1"/>
        </xdr:cNvPicPr>
      </xdr:nvPicPr>
      <xdr:blipFill>
        <a:blip r:embed="rId1"/>
        <a:stretch>
          <a:fillRect/>
        </a:stretch>
      </xdr:blipFill>
      <xdr:spPr>
        <a:xfrm>
          <a:off x="914400" y="1104900"/>
          <a:ext cx="7343775"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25</xdr:row>
      <xdr:rowOff>180975</xdr:rowOff>
    </xdr:to>
    <xdr:pic>
      <xdr:nvPicPr>
        <xdr:cNvPr id="5" name="Picture 32"/>
        <xdr:cNvPicPr preferRelativeResize="1">
          <a:picLocks noChangeAspect="1"/>
        </xdr:cNvPicPr>
      </xdr:nvPicPr>
      <xdr:blipFill>
        <a:blip r:embed="rId1"/>
        <a:stretch>
          <a:fillRect/>
        </a:stretch>
      </xdr:blipFill>
      <xdr:spPr>
        <a:xfrm>
          <a:off x="933450" y="482917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5</xdr:row>
      <xdr:rowOff>47625</xdr:rowOff>
    </xdr:to>
    <xdr:pic>
      <xdr:nvPicPr>
        <xdr:cNvPr id="6"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80"/>
  <sheetViews>
    <sheetView tabSelected="1" zoomScale="85" zoomScaleNormal="85" workbookViewId="0" topLeftCell="A1">
      <selection activeCell="B66" sqref="B66"/>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20.8515625" style="67" customWidth="1"/>
    <col min="7" max="7" width="16.57421875" style="0" customWidth="1"/>
    <col min="8" max="8" width="21.421875" style="0" customWidth="1"/>
    <col min="9" max="9" width="23.421875" style="0" customWidth="1"/>
    <col min="10" max="11" width="19.28125" style="0" customWidth="1"/>
    <col min="12" max="12" width="19.8515625" style="0" customWidth="1"/>
    <col min="13" max="13" width="15.140625" style="0" customWidth="1"/>
    <col min="14" max="14" width="21.57421875" style="0" customWidth="1"/>
    <col min="15" max="15" width="19.8515625" style="0" customWidth="1"/>
    <col min="16" max="16" width="11.28125" style="0" customWidth="1"/>
    <col min="17" max="17" width="2.00390625" style="0" bestFit="1" customWidth="1"/>
    <col min="18" max="18" width="13.57421875" style="3" bestFit="1" customWidth="1"/>
    <col min="19" max="19" width="2.00390625" style="3" bestFit="1" customWidth="1"/>
    <col min="20" max="20" width="3.7109375" style="3" customWidth="1"/>
    <col min="21" max="21" width="14.57421875" style="3" bestFit="1" customWidth="1"/>
    <col min="22" max="22" width="14.00390625" style="3" customWidth="1"/>
    <col min="23" max="23" width="11.28125" style="3" bestFit="1" customWidth="1"/>
    <col min="24" max="24" width="13.140625" style="3" bestFit="1" customWidth="1"/>
    <col min="25" max="25" width="11.57421875" style="3" bestFit="1" customWidth="1"/>
    <col min="26" max="26" width="11.28125" style="3" bestFit="1" customWidth="1"/>
    <col min="27" max="16384" width="9.140625" style="3" customWidth="1"/>
  </cols>
  <sheetData>
    <row r="1" spans="1:21" ht="15">
      <c r="A1" s="2"/>
      <c r="B1" s="2"/>
      <c r="C1" s="2"/>
      <c r="D1" s="2"/>
      <c r="E1" s="2"/>
      <c r="R1" s="1"/>
      <c r="S1" s="1"/>
      <c r="T1" s="1"/>
      <c r="U1" s="1"/>
    </row>
    <row r="2" spans="1:21" ht="15">
      <c r="A2" s="2"/>
      <c r="B2" s="2"/>
      <c r="C2" s="2"/>
      <c r="D2" s="2"/>
      <c r="E2" s="2"/>
      <c r="R2" s="1"/>
      <c r="S2" s="1"/>
      <c r="T2" s="1"/>
      <c r="U2" s="1"/>
    </row>
    <row r="3" spans="1:21" ht="15">
      <c r="A3" s="2"/>
      <c r="B3" s="2"/>
      <c r="C3" s="2"/>
      <c r="D3" s="2"/>
      <c r="E3" s="2"/>
      <c r="R3" s="1"/>
      <c r="S3" s="1"/>
      <c r="T3" s="1"/>
      <c r="U3" s="1"/>
    </row>
    <row r="4" spans="1:21" ht="15">
      <c r="A4" s="2"/>
      <c r="B4" s="2"/>
      <c r="C4" s="2"/>
      <c r="D4" s="2"/>
      <c r="E4" s="2"/>
      <c r="R4" s="1"/>
      <c r="S4" s="1"/>
      <c r="T4" s="1"/>
      <c r="U4" s="1"/>
    </row>
    <row r="5" spans="1:21" ht="15">
      <c r="A5" s="2"/>
      <c r="B5" s="2"/>
      <c r="C5" s="2"/>
      <c r="D5" s="2"/>
      <c r="E5" s="2"/>
      <c r="R5" s="1"/>
      <c r="S5" s="1"/>
      <c r="T5" s="1"/>
      <c r="U5" s="1"/>
    </row>
    <row r="6" spans="1:21" ht="15">
      <c r="A6" s="2"/>
      <c r="B6" s="2"/>
      <c r="C6" s="2"/>
      <c r="D6" s="2"/>
      <c r="E6" s="2"/>
      <c r="R6" s="1"/>
      <c r="S6" s="1"/>
      <c r="T6" s="1"/>
      <c r="U6" s="1"/>
    </row>
    <row r="7" spans="1:21" ht="15">
      <c r="A7" s="2"/>
      <c r="B7" s="2"/>
      <c r="C7" s="2"/>
      <c r="D7" s="2"/>
      <c r="E7" s="2"/>
      <c r="R7" s="1"/>
      <c r="S7" s="1"/>
      <c r="T7" s="1"/>
      <c r="U7" s="1"/>
    </row>
    <row r="8" spans="1:21" ht="15">
      <c r="A8" s="7"/>
      <c r="B8" s="2"/>
      <c r="C8" s="2"/>
      <c r="D8" s="2"/>
      <c r="E8" s="2"/>
      <c r="R8" s="1"/>
      <c r="S8" s="1"/>
      <c r="T8" s="1"/>
      <c r="U8" s="1"/>
    </row>
    <row r="9" spans="1:21" ht="18">
      <c r="A9" s="4"/>
      <c r="B9" s="71" t="s">
        <v>0</v>
      </c>
      <c r="C9" s="71"/>
      <c r="D9" s="71"/>
      <c r="E9" s="71"/>
      <c r="R9" s="1"/>
      <c r="S9" s="1"/>
      <c r="T9" s="1"/>
      <c r="U9" s="1"/>
    </row>
    <row r="10" spans="1:21" ht="15">
      <c r="A10" s="5"/>
      <c r="B10" s="5"/>
      <c r="C10" s="6">
        <f>+E12</f>
        <v>43899</v>
      </c>
      <c r="D10" s="5"/>
      <c r="E10" s="5"/>
      <c r="R10" s="1"/>
      <c r="S10" s="1"/>
      <c r="T10" s="1"/>
      <c r="U10" s="1"/>
    </row>
    <row r="11" spans="1:21" ht="15">
      <c r="A11" s="5"/>
      <c r="B11" s="5"/>
      <c r="C11" s="6"/>
      <c r="D11" s="5"/>
      <c r="E11" s="5"/>
      <c r="R11" s="1"/>
      <c r="S11" s="1"/>
      <c r="T11" s="1"/>
      <c r="U11" s="1"/>
    </row>
    <row r="12" spans="1:21" ht="15">
      <c r="A12" s="2"/>
      <c r="B12" s="2" t="s">
        <v>1</v>
      </c>
      <c r="C12" s="2"/>
      <c r="D12" s="2"/>
      <c r="E12" s="7">
        <v>43899</v>
      </c>
      <c r="R12" s="1"/>
      <c r="S12" s="1"/>
      <c r="T12" s="1"/>
      <c r="U12" s="1"/>
    </row>
    <row r="13" spans="1:21" ht="15">
      <c r="A13" s="2"/>
      <c r="B13" s="2" t="s">
        <v>2</v>
      </c>
      <c r="C13" s="2"/>
      <c r="D13" s="2"/>
      <c r="E13" s="8" t="s">
        <v>3</v>
      </c>
      <c r="R13" s="1"/>
      <c r="S13" s="1"/>
      <c r="T13" s="1"/>
      <c r="U13" s="1"/>
    </row>
    <row r="14" spans="1:21" ht="15" customHeight="1">
      <c r="A14" s="2"/>
      <c r="B14" s="2" t="s">
        <v>4</v>
      </c>
      <c r="C14" s="2"/>
      <c r="D14" s="2"/>
      <c r="E14" s="8">
        <v>18</v>
      </c>
      <c r="R14" s="1"/>
      <c r="S14" s="1"/>
      <c r="T14" s="1"/>
      <c r="U14" s="1"/>
    </row>
    <row r="15" spans="1:21" ht="15">
      <c r="A15" s="2"/>
      <c r="B15" s="2" t="s">
        <v>5</v>
      </c>
      <c r="C15" s="2"/>
      <c r="D15" s="2"/>
      <c r="E15" s="12">
        <v>2500000000</v>
      </c>
      <c r="R15" s="1"/>
      <c r="S15" s="1"/>
      <c r="T15" s="1"/>
      <c r="U15" s="1"/>
    </row>
    <row r="16" spans="1:21" ht="15">
      <c r="A16" s="2"/>
      <c r="B16" s="2" t="s">
        <v>6</v>
      </c>
      <c r="C16" s="2"/>
      <c r="D16" s="2"/>
      <c r="E16" s="12">
        <v>23250000</v>
      </c>
      <c r="R16" s="1"/>
      <c r="S16" s="1"/>
      <c r="T16" s="1"/>
      <c r="U16" s="1"/>
    </row>
    <row r="17" spans="1:21" ht="15">
      <c r="A17" s="2"/>
      <c r="B17" s="2" t="s">
        <v>7</v>
      </c>
      <c r="C17" s="2"/>
      <c r="D17" s="2"/>
      <c r="E17" s="12">
        <v>200000</v>
      </c>
      <c r="R17" s="1"/>
      <c r="S17" s="1"/>
      <c r="T17" s="1"/>
      <c r="U17" s="1"/>
    </row>
    <row r="18" spans="1:21" ht="15">
      <c r="A18" s="2"/>
      <c r="B18" s="2" t="s">
        <v>8</v>
      </c>
      <c r="C18" s="2"/>
      <c r="D18" s="2"/>
      <c r="E18" s="12">
        <v>0</v>
      </c>
      <c r="R18" s="1"/>
      <c r="S18" s="1"/>
      <c r="T18" s="1"/>
      <c r="U18" s="1"/>
    </row>
    <row r="19" spans="1:21" ht="15">
      <c r="A19" s="2"/>
      <c r="B19" s="2" t="s">
        <v>9</v>
      </c>
      <c r="C19" s="2"/>
      <c r="D19" s="2"/>
      <c r="E19" s="69">
        <v>18.258617120086022</v>
      </c>
      <c r="R19" s="1"/>
      <c r="S19" s="1"/>
      <c r="T19" s="1"/>
      <c r="U19" s="1"/>
    </row>
    <row r="20" spans="1:21" ht="15">
      <c r="A20" s="2"/>
      <c r="B20" s="2" t="s">
        <v>10</v>
      </c>
      <c r="C20" s="2"/>
      <c r="D20" s="2"/>
      <c r="E20" s="59">
        <v>912930.8560043011</v>
      </c>
      <c r="R20" s="1"/>
      <c r="S20" s="1"/>
      <c r="T20" s="1"/>
      <c r="U20" s="1"/>
    </row>
    <row r="21" spans="1:21" ht="15">
      <c r="A21" s="2"/>
      <c r="B21" s="2" t="s">
        <v>11</v>
      </c>
      <c r="C21" s="2"/>
      <c r="D21" s="2"/>
      <c r="E21" s="70">
        <v>424512848.042</v>
      </c>
      <c r="R21" s="1"/>
      <c r="S21" s="1"/>
      <c r="T21" s="1"/>
      <c r="U21" s="1"/>
    </row>
    <row r="22" spans="1:21" ht="15">
      <c r="A22" s="2"/>
      <c r="B22" s="2" t="s">
        <v>12</v>
      </c>
      <c r="C22" s="2"/>
      <c r="D22" s="2"/>
      <c r="E22" s="60">
        <v>4.08</v>
      </c>
      <c r="R22" s="1"/>
      <c r="S22" s="1"/>
      <c r="T22" s="1"/>
      <c r="U22" s="1"/>
    </row>
    <row r="23" spans="1:21" ht="15">
      <c r="A23" s="2"/>
      <c r="B23" s="2" t="s">
        <v>13</v>
      </c>
      <c r="C23" s="2"/>
      <c r="D23" s="2"/>
      <c r="E23" s="59">
        <v>50000</v>
      </c>
      <c r="R23" s="1"/>
      <c r="S23" s="1"/>
      <c r="T23" s="1"/>
      <c r="U23" s="1"/>
    </row>
    <row r="24" spans="1:21" ht="15">
      <c r="A24" s="2"/>
      <c r="B24" s="2" t="s">
        <v>14</v>
      </c>
      <c r="C24" s="2"/>
      <c r="D24" s="2"/>
      <c r="E24" s="59">
        <v>177919.19</v>
      </c>
      <c r="R24" s="1"/>
      <c r="S24" s="1"/>
      <c r="T24" s="1"/>
      <c r="U24" s="1"/>
    </row>
    <row r="25" spans="1:21" ht="15">
      <c r="A25" s="2"/>
      <c r="B25" s="2"/>
      <c r="C25" s="2"/>
      <c r="D25" s="2"/>
      <c r="E25" s="12"/>
      <c r="R25" s="1"/>
      <c r="S25" s="1"/>
      <c r="T25" s="1"/>
      <c r="U25" s="1"/>
    </row>
    <row r="26" spans="1:21" ht="15">
      <c r="A26" s="2"/>
      <c r="B26" s="13"/>
      <c r="C26" s="2"/>
      <c r="D26" s="2"/>
      <c r="E26" s="2"/>
      <c r="R26" s="1"/>
      <c r="S26" s="1"/>
      <c r="T26" s="1"/>
      <c r="U26" s="1"/>
    </row>
    <row r="27" spans="1:21" ht="15">
      <c r="A27" s="2"/>
      <c r="B27" s="13"/>
      <c r="C27" s="2"/>
      <c r="D27" s="2"/>
      <c r="E27" s="2"/>
      <c r="R27" s="1"/>
      <c r="S27" s="1"/>
      <c r="T27" s="1"/>
      <c r="U27" s="1"/>
    </row>
    <row r="28" spans="1:21" s="16" customFormat="1" ht="15">
      <c r="A28" s="2"/>
      <c r="B28" s="35" t="s">
        <v>15</v>
      </c>
      <c r="C28" s="36"/>
      <c r="D28" s="36"/>
      <c r="E28" s="37">
        <v>43900</v>
      </c>
      <c r="F28" s="67"/>
      <c r="G28"/>
      <c r="H28"/>
      <c r="I28"/>
      <c r="J28"/>
      <c r="K28"/>
      <c r="L28"/>
      <c r="M28"/>
      <c r="N28"/>
      <c r="O28"/>
      <c r="P28"/>
      <c r="Q28"/>
      <c r="R28" s="14"/>
      <c r="S28" s="14"/>
      <c r="T28" s="14"/>
      <c r="U28" s="14"/>
    </row>
    <row r="29" spans="1:21" s="16" customFormat="1" ht="15">
      <c r="A29" s="2"/>
      <c r="B29" s="17" t="s">
        <v>16</v>
      </c>
      <c r="C29" s="2"/>
      <c r="D29" s="2"/>
      <c r="E29" s="18">
        <v>4.08</v>
      </c>
      <c r="F29" s="67"/>
      <c r="G29"/>
      <c r="H29"/>
      <c r="I29"/>
      <c r="J29"/>
      <c r="K29"/>
      <c r="L29"/>
      <c r="M29"/>
      <c r="N29"/>
      <c r="O29"/>
      <c r="P29"/>
      <c r="Q29"/>
      <c r="R29" s="14"/>
      <c r="S29" s="14"/>
      <c r="T29" s="14"/>
      <c r="U29" s="14"/>
    </row>
    <row r="30" spans="1:21" s="16" customFormat="1" ht="15">
      <c r="A30" s="2"/>
      <c r="B30" s="17" t="s">
        <v>17</v>
      </c>
      <c r="C30" s="2"/>
      <c r="D30" s="2"/>
      <c r="E30" s="18">
        <v>0.0023274234004588327</v>
      </c>
      <c r="F30" s="67"/>
      <c r="G30"/>
      <c r="H30"/>
      <c r="I30"/>
      <c r="J30"/>
      <c r="K30"/>
      <c r="L30"/>
      <c r="M30"/>
      <c r="N30"/>
      <c r="O30"/>
      <c r="P30"/>
      <c r="Q30"/>
      <c r="R30" s="14"/>
      <c r="S30" s="14"/>
      <c r="T30" s="14"/>
      <c r="U30" s="14"/>
    </row>
    <row r="31" spans="1:21" s="16" customFormat="1" ht="15">
      <c r="A31" s="2"/>
      <c r="B31" s="17" t="s">
        <v>18</v>
      </c>
      <c r="C31" s="2"/>
      <c r="D31" s="2"/>
      <c r="E31" s="18">
        <v>0.0023274234004588327</v>
      </c>
      <c r="F31" s="67"/>
      <c r="G31"/>
      <c r="H31"/>
      <c r="I31"/>
      <c r="J31"/>
      <c r="K31"/>
      <c r="L31"/>
      <c r="M31"/>
      <c r="N31"/>
      <c r="O31"/>
      <c r="P31"/>
      <c r="Q31"/>
      <c r="R31" s="14"/>
      <c r="S31" s="14"/>
      <c r="T31" s="14"/>
      <c r="U31" s="45" t="s">
        <v>103</v>
      </c>
    </row>
    <row r="32" spans="1:33" s="16" customFormat="1" ht="15" customHeight="1">
      <c r="A32" s="2"/>
      <c r="B32" s="72" t="s">
        <v>19</v>
      </c>
      <c r="C32" s="72"/>
      <c r="D32" s="72"/>
      <c r="E32" s="72"/>
      <c r="F32" s="67"/>
      <c r="G32"/>
      <c r="H32"/>
      <c r="I32"/>
      <c r="J32"/>
      <c r="K32"/>
      <c r="L32"/>
      <c r="M32"/>
      <c r="N32"/>
      <c r="O32"/>
      <c r="P32"/>
      <c r="Q32"/>
      <c r="R32" s="14"/>
      <c r="S32" s="14"/>
      <c r="T32" s="14"/>
      <c r="U32" s="14" t="s">
        <v>102</v>
      </c>
      <c r="AE32" s="19"/>
      <c r="AF32" s="19"/>
      <c r="AG32" s="19"/>
    </row>
    <row r="33" spans="1:33" s="16" customFormat="1" ht="15">
      <c r="A33" s="2"/>
      <c r="B33" s="72"/>
      <c r="C33" s="72"/>
      <c r="D33" s="72"/>
      <c r="E33" s="72"/>
      <c r="F33" s="67"/>
      <c r="G33"/>
      <c r="H33"/>
      <c r="I33"/>
      <c r="J33"/>
      <c r="K33"/>
      <c r="L33"/>
      <c r="M33"/>
      <c r="N33"/>
      <c r="O33"/>
      <c r="P33"/>
      <c r="Q33"/>
      <c r="R33" s="14"/>
      <c r="S33" s="14"/>
      <c r="T33" s="14"/>
      <c r="U33" s="14"/>
      <c r="AE33" s="19"/>
      <c r="AF33" s="19"/>
      <c r="AG33" s="19"/>
    </row>
    <row r="34" spans="1:33" s="16" customFormat="1" ht="15" customHeight="1">
      <c r="A34" s="2"/>
      <c r="B34" s="72" t="s">
        <v>20</v>
      </c>
      <c r="C34" s="72"/>
      <c r="D34" s="72"/>
      <c r="E34" s="72"/>
      <c r="F34" s="67"/>
      <c r="G34"/>
      <c r="H34"/>
      <c r="I34"/>
      <c r="J34"/>
      <c r="K34"/>
      <c r="L34"/>
      <c r="M34"/>
      <c r="N34"/>
      <c r="O34"/>
      <c r="P34"/>
      <c r="Q34"/>
      <c r="R34" s="14"/>
      <c r="S34" s="14"/>
      <c r="T34" s="14"/>
      <c r="U34" s="14" t="s">
        <v>101</v>
      </c>
      <c r="AE34" s="19"/>
      <c r="AF34" s="19"/>
      <c r="AG34" s="19"/>
    </row>
    <row r="35" spans="1:22" ht="15">
      <c r="A35" s="2"/>
      <c r="B35" s="72"/>
      <c r="C35" s="72"/>
      <c r="D35" s="72"/>
      <c r="E35" s="72"/>
      <c r="R35" s="1"/>
      <c r="S35" s="1"/>
      <c r="T35" s="1"/>
      <c r="U35" s="1"/>
      <c r="V35" s="31"/>
    </row>
    <row r="36" spans="1:21" ht="15">
      <c r="A36" s="2"/>
      <c r="E36" s="68"/>
      <c r="R36" s="1"/>
      <c r="S36" s="1"/>
      <c r="T36" s="1"/>
      <c r="U36" s="1"/>
    </row>
    <row r="37" spans="1:23" ht="15">
      <c r="A37" s="2"/>
      <c r="B37" s="2"/>
      <c r="C37" s="2"/>
      <c r="D37" s="2"/>
      <c r="E37" s="2"/>
      <c r="R37" s="11"/>
      <c r="S37" s="1"/>
      <c r="T37" s="1"/>
      <c r="U37" s="1"/>
      <c r="V37" s="30"/>
      <c r="W37" s="30"/>
    </row>
    <row r="38" spans="1:22" ht="15">
      <c r="A38" s="2"/>
      <c r="B38" s="73" t="s">
        <v>21</v>
      </c>
      <c r="C38" s="73"/>
      <c r="D38" s="73"/>
      <c r="E38" s="20">
        <f>+E28</f>
        <v>43900</v>
      </c>
      <c r="R38" s="21">
        <v>2556787.4799999935</v>
      </c>
      <c r="S38" s="1"/>
      <c r="T38" s="1"/>
      <c r="U38" s="9">
        <v>2632218.9000000004</v>
      </c>
      <c r="V38" s="31"/>
    </row>
    <row r="39" spans="1:21" ht="15">
      <c r="A39" s="2"/>
      <c r="B39" s="22" t="s">
        <v>22</v>
      </c>
      <c r="C39" s="22" t="s">
        <v>2</v>
      </c>
      <c r="D39" s="22" t="s">
        <v>23</v>
      </c>
      <c r="E39" s="23" t="s">
        <v>24</v>
      </c>
      <c r="R39" s="9"/>
      <c r="S39" s="1"/>
      <c r="T39" s="1"/>
      <c r="U39" s="1"/>
    </row>
    <row r="40" spans="1:27" ht="15">
      <c r="A40"/>
      <c r="B40" s="25" t="s">
        <v>25</v>
      </c>
      <c r="C40" s="25" t="s">
        <v>26</v>
      </c>
      <c r="D40" s="25" t="s">
        <v>27</v>
      </c>
      <c r="E40" s="26">
        <v>442</v>
      </c>
      <c r="R40" s="24" t="s">
        <v>29</v>
      </c>
      <c r="S40" s="1" t="s">
        <v>28</v>
      </c>
      <c r="T40" s="1" t="s">
        <v>30</v>
      </c>
      <c r="U40" s="1" t="s">
        <v>143</v>
      </c>
      <c r="V40" s="49" t="e">
        <v>#N/A</v>
      </c>
      <c r="W40" s="27"/>
      <c r="X40" s="27"/>
      <c r="Y40" s="28"/>
      <c r="Z40" s="30"/>
      <c r="AA40" s="29"/>
    </row>
    <row r="41" spans="1:27" ht="15">
      <c r="A41"/>
      <c r="B41" s="25" t="s">
        <v>134</v>
      </c>
      <c r="C41" s="25" t="s">
        <v>135</v>
      </c>
      <c r="D41" s="25" t="s">
        <v>136</v>
      </c>
      <c r="E41" s="26">
        <v>1667</v>
      </c>
      <c r="R41" s="24"/>
      <c r="S41" s="1"/>
      <c r="T41" s="1"/>
      <c r="U41" s="1"/>
      <c r="V41" s="49"/>
      <c r="W41" s="27"/>
      <c r="X41" s="27"/>
      <c r="Y41" s="28"/>
      <c r="Z41" s="30"/>
      <c r="AA41" s="29"/>
    </row>
    <row r="42" spans="1:27" ht="15">
      <c r="A42"/>
      <c r="B42" s="25" t="s">
        <v>106</v>
      </c>
      <c r="C42" s="25" t="s">
        <v>107</v>
      </c>
      <c r="D42" s="25" t="s">
        <v>108</v>
      </c>
      <c r="E42" s="26">
        <v>141</v>
      </c>
      <c r="R42" s="24" t="s">
        <v>104</v>
      </c>
      <c r="S42" s="1" t="s">
        <v>28</v>
      </c>
      <c r="T42" s="1" t="s">
        <v>45</v>
      </c>
      <c r="U42" s="1" t="s">
        <v>144</v>
      </c>
      <c r="V42" s="49" t="e">
        <v>#N/A</v>
      </c>
      <c r="W42" s="27"/>
      <c r="X42" s="27"/>
      <c r="Y42" s="28"/>
      <c r="Z42" s="30"/>
      <c r="AA42" s="29"/>
    </row>
    <row r="43" spans="1:27" ht="15">
      <c r="A43"/>
      <c r="B43" s="25" t="s">
        <v>137</v>
      </c>
      <c r="C43" s="25" t="s">
        <v>138</v>
      </c>
      <c r="D43" s="25" t="s">
        <v>139</v>
      </c>
      <c r="E43" s="26">
        <v>2081</v>
      </c>
      <c r="R43" s="24"/>
      <c r="S43" s="1"/>
      <c r="T43" s="1"/>
      <c r="U43" s="1"/>
      <c r="V43" s="49"/>
      <c r="W43" s="27"/>
      <c r="X43" s="27"/>
      <c r="Y43" s="28"/>
      <c r="Z43" s="30"/>
      <c r="AA43" s="31"/>
    </row>
    <row r="44" spans="1:27" ht="15">
      <c r="A44"/>
      <c r="B44" s="25" t="s">
        <v>32</v>
      </c>
      <c r="C44" s="25" t="s">
        <v>33</v>
      </c>
      <c r="D44" s="25" t="s">
        <v>34</v>
      </c>
      <c r="E44" s="26">
        <v>860</v>
      </c>
      <c r="R44" s="24" t="s">
        <v>35</v>
      </c>
      <c r="S44" s="1" t="s">
        <v>28</v>
      </c>
      <c r="T44" s="1" t="s">
        <v>31</v>
      </c>
      <c r="U44" s="1" t="s">
        <v>145</v>
      </c>
      <c r="V44" s="49" t="e">
        <v>#N/A</v>
      </c>
      <c r="W44" s="27"/>
      <c r="X44" s="27"/>
      <c r="Y44" s="28"/>
      <c r="Z44" s="30"/>
      <c r="AA44" s="31"/>
    </row>
    <row r="45" spans="1:27" ht="15">
      <c r="A45"/>
      <c r="B45" s="25" t="s">
        <v>117</v>
      </c>
      <c r="C45" s="25" t="s">
        <v>118</v>
      </c>
      <c r="D45" s="25" t="s">
        <v>119</v>
      </c>
      <c r="E45" s="26">
        <v>1217</v>
      </c>
      <c r="R45" s="24" t="s">
        <v>126</v>
      </c>
      <c r="S45" s="1" t="s">
        <v>28</v>
      </c>
      <c r="T45" s="1" t="s">
        <v>31</v>
      </c>
      <c r="U45" s="1" t="s">
        <v>146</v>
      </c>
      <c r="V45" s="49" t="e">
        <v>#N/A</v>
      </c>
      <c r="W45" s="27"/>
      <c r="X45" s="27"/>
      <c r="Y45" s="28"/>
      <c r="Z45" s="30"/>
      <c r="AA45" s="31"/>
    </row>
    <row r="46" spans="1:27" ht="15">
      <c r="A46"/>
      <c r="B46" s="25" t="s">
        <v>122</v>
      </c>
      <c r="C46" s="25" t="s">
        <v>121</v>
      </c>
      <c r="D46" s="25" t="s">
        <v>120</v>
      </c>
      <c r="E46" s="26">
        <v>747</v>
      </c>
      <c r="R46" s="24" t="s">
        <v>127</v>
      </c>
      <c r="S46" s="1" t="s">
        <v>28</v>
      </c>
      <c r="T46" s="1" t="s">
        <v>30</v>
      </c>
      <c r="U46" s="1" t="s">
        <v>147</v>
      </c>
      <c r="V46" s="49" t="e">
        <v>#N/A</v>
      </c>
      <c r="W46" s="27"/>
      <c r="X46" s="27"/>
      <c r="Y46" s="28"/>
      <c r="Z46" s="30"/>
      <c r="AA46" s="31"/>
    </row>
    <row r="47" spans="1:27" ht="15">
      <c r="A47"/>
      <c r="B47" s="25" t="s">
        <v>36</v>
      </c>
      <c r="C47" s="25" t="s">
        <v>37</v>
      </c>
      <c r="D47" s="25" t="s">
        <v>38</v>
      </c>
      <c r="E47" s="26">
        <v>32</v>
      </c>
      <c r="R47" s="24" t="s">
        <v>39</v>
      </c>
      <c r="S47" s="1" t="s">
        <v>28</v>
      </c>
      <c r="T47" s="1" t="s">
        <v>30</v>
      </c>
      <c r="U47" s="1" t="s">
        <v>148</v>
      </c>
      <c r="V47" s="49" t="e">
        <v>#N/A</v>
      </c>
      <c r="W47" s="27"/>
      <c r="X47" s="27"/>
      <c r="Y47" s="28"/>
      <c r="Z47" s="30"/>
      <c r="AA47" s="31"/>
    </row>
    <row r="48" spans="1:27" ht="15">
      <c r="A48"/>
      <c r="B48" s="25" t="s">
        <v>40</v>
      </c>
      <c r="C48" s="25" t="s">
        <v>41</v>
      </c>
      <c r="D48" s="25" t="s">
        <v>42</v>
      </c>
      <c r="E48" s="26">
        <v>168</v>
      </c>
      <c r="R48" s="24" t="s">
        <v>43</v>
      </c>
      <c r="S48" s="1" t="s">
        <v>28</v>
      </c>
      <c r="T48" s="1" t="s">
        <v>44</v>
      </c>
      <c r="U48" s="1" t="s">
        <v>149</v>
      </c>
      <c r="V48" s="49" t="e">
        <v>#N/A</v>
      </c>
      <c r="W48" s="27"/>
      <c r="X48" s="27"/>
      <c r="Y48" s="28"/>
      <c r="Z48" s="30"/>
      <c r="AA48" s="31"/>
    </row>
    <row r="49" spans="1:27" ht="15">
      <c r="A49"/>
      <c r="B49" s="25" t="s">
        <v>123</v>
      </c>
      <c r="C49" s="25" t="s">
        <v>124</v>
      </c>
      <c r="D49" s="25" t="s">
        <v>125</v>
      </c>
      <c r="E49" s="26">
        <v>398</v>
      </c>
      <c r="R49" s="24" t="s">
        <v>128</v>
      </c>
      <c r="S49" s="1" t="s">
        <v>28</v>
      </c>
      <c r="T49" s="1" t="s">
        <v>129</v>
      </c>
      <c r="U49" s="1" t="s">
        <v>150</v>
      </c>
      <c r="V49" s="49" t="e">
        <v>#N/A</v>
      </c>
      <c r="W49" s="27"/>
      <c r="X49" s="27"/>
      <c r="Y49" s="28"/>
      <c r="Z49" s="30"/>
      <c r="AA49" s="31"/>
    </row>
    <row r="50" spans="1:27" ht="15">
      <c r="A50"/>
      <c r="B50" s="25" t="s">
        <v>109</v>
      </c>
      <c r="C50" s="25" t="s">
        <v>110</v>
      </c>
      <c r="D50" s="25" t="s">
        <v>111</v>
      </c>
      <c r="E50" s="26">
        <v>368</v>
      </c>
      <c r="R50" s="24" t="s">
        <v>105</v>
      </c>
      <c r="S50" s="1" t="s">
        <v>28</v>
      </c>
      <c r="T50" s="1" t="s">
        <v>30</v>
      </c>
      <c r="U50" s="1" t="s">
        <v>151</v>
      </c>
      <c r="V50" s="49" t="e">
        <v>#N/A</v>
      </c>
      <c r="W50" s="27"/>
      <c r="X50" s="27"/>
      <c r="Y50" s="28"/>
      <c r="Z50" s="30"/>
      <c r="AA50" s="31"/>
    </row>
    <row r="51" spans="1:27" ht="15">
      <c r="A51"/>
      <c r="B51" s="25" t="s">
        <v>46</v>
      </c>
      <c r="C51" s="25" t="s">
        <v>47</v>
      </c>
      <c r="D51" s="25" t="s">
        <v>48</v>
      </c>
      <c r="E51" s="26">
        <v>3063</v>
      </c>
      <c r="R51" s="24" t="s">
        <v>49</v>
      </c>
      <c r="S51" s="1" t="s">
        <v>28</v>
      </c>
      <c r="T51" s="1" t="s">
        <v>30</v>
      </c>
      <c r="U51" s="1" t="s">
        <v>152</v>
      </c>
      <c r="V51" s="49" t="e">
        <v>#N/A</v>
      </c>
      <c r="W51" s="27"/>
      <c r="X51" s="27"/>
      <c r="Y51" s="28"/>
      <c r="Z51" s="30"/>
      <c r="AA51" s="31"/>
    </row>
    <row r="52" spans="1:27" ht="15">
      <c r="A52"/>
      <c r="B52" s="25" t="s">
        <v>50</v>
      </c>
      <c r="C52" s="25" t="s">
        <v>51</v>
      </c>
      <c r="D52" s="25" t="s">
        <v>52</v>
      </c>
      <c r="E52" s="26">
        <v>2672</v>
      </c>
      <c r="R52" s="24" t="s">
        <v>53</v>
      </c>
      <c r="S52" s="1" t="s">
        <v>28</v>
      </c>
      <c r="T52" s="1" t="s">
        <v>54</v>
      </c>
      <c r="U52" s="1" t="s">
        <v>153</v>
      </c>
      <c r="V52" s="49" t="e">
        <v>#N/A</v>
      </c>
      <c r="W52" s="27"/>
      <c r="X52" s="27"/>
      <c r="Y52" s="28"/>
      <c r="Z52" s="30"/>
      <c r="AA52" s="31"/>
    </row>
    <row r="53" spans="1:27" ht="15">
      <c r="A53"/>
      <c r="B53" s="25" t="s">
        <v>55</v>
      </c>
      <c r="C53" s="25" t="s">
        <v>56</v>
      </c>
      <c r="D53" s="25" t="s">
        <v>57</v>
      </c>
      <c r="E53" s="26">
        <v>1100</v>
      </c>
      <c r="R53" s="24" t="s">
        <v>58</v>
      </c>
      <c r="S53" s="1" t="s">
        <v>28</v>
      </c>
      <c r="T53" s="1" t="s">
        <v>45</v>
      </c>
      <c r="U53" s="1" t="s">
        <v>154</v>
      </c>
      <c r="V53" s="49" t="e">
        <v>#N/A</v>
      </c>
      <c r="W53" s="27"/>
      <c r="X53" s="27"/>
      <c r="Y53" s="28"/>
      <c r="Z53" s="30"/>
      <c r="AA53" s="29"/>
    </row>
    <row r="54" spans="1:27" ht="15">
      <c r="A54"/>
      <c r="B54" s="25" t="s">
        <v>59</v>
      </c>
      <c r="C54" s="25" t="s">
        <v>60</v>
      </c>
      <c r="D54" s="25" t="s">
        <v>61</v>
      </c>
      <c r="E54" s="26">
        <v>171</v>
      </c>
      <c r="R54" s="24" t="s">
        <v>62</v>
      </c>
      <c r="S54" s="1" t="s">
        <v>28</v>
      </c>
      <c r="T54" s="1" t="s">
        <v>45</v>
      </c>
      <c r="U54" s="1" t="s">
        <v>155</v>
      </c>
      <c r="V54" s="49" t="e">
        <v>#N/A</v>
      </c>
      <c r="X54" s="27"/>
      <c r="Y54" s="28"/>
      <c r="Z54" s="30"/>
      <c r="AA54" s="31"/>
    </row>
    <row r="55" spans="1:27" ht="15">
      <c r="A55"/>
      <c r="B55" s="25" t="s">
        <v>63</v>
      </c>
      <c r="C55" s="25" t="s">
        <v>64</v>
      </c>
      <c r="D55" s="25" t="s">
        <v>65</v>
      </c>
      <c r="E55" s="26">
        <v>604</v>
      </c>
      <c r="R55" s="24" t="s">
        <v>66</v>
      </c>
      <c r="S55" s="1" t="s">
        <v>28</v>
      </c>
      <c r="T55" s="1" t="s">
        <v>30</v>
      </c>
      <c r="U55" s="1" t="s">
        <v>156</v>
      </c>
      <c r="V55" s="49" t="e">
        <v>#N/A</v>
      </c>
      <c r="W55" s="27"/>
      <c r="X55" s="27"/>
      <c r="Y55" s="28"/>
      <c r="Z55" s="30"/>
      <c r="AA55" s="31"/>
    </row>
    <row r="56" spans="1:27" ht="15">
      <c r="A56"/>
      <c r="B56" s="25" t="s">
        <v>67</v>
      </c>
      <c r="C56" s="25" t="s">
        <v>112</v>
      </c>
      <c r="D56" s="25" t="s">
        <v>116</v>
      </c>
      <c r="E56" s="26">
        <v>352</v>
      </c>
      <c r="R56" s="24" t="s">
        <v>68</v>
      </c>
      <c r="S56" s="1" t="s">
        <v>28</v>
      </c>
      <c r="T56" s="1" t="s">
        <v>113</v>
      </c>
      <c r="U56" s="1" t="s">
        <v>157</v>
      </c>
      <c r="V56" s="49" t="e">
        <v>#N/A</v>
      </c>
      <c r="W56" s="27"/>
      <c r="X56" s="27"/>
      <c r="Y56" s="28"/>
      <c r="AA56" s="29"/>
    </row>
    <row r="57" spans="1:27" ht="15">
      <c r="A57"/>
      <c r="B57" s="25" t="s">
        <v>140</v>
      </c>
      <c r="C57" s="25" t="s">
        <v>141</v>
      </c>
      <c r="D57" s="25" t="s">
        <v>142</v>
      </c>
      <c r="E57" s="26">
        <v>1812</v>
      </c>
      <c r="R57" s="24"/>
      <c r="S57" s="1"/>
      <c r="T57" s="1"/>
      <c r="U57" s="1"/>
      <c r="V57" s="49"/>
      <c r="W57" s="27"/>
      <c r="X57" s="27"/>
      <c r="Y57" s="28"/>
      <c r="AA57" s="29"/>
    </row>
    <row r="58" spans="1:27" ht="15">
      <c r="A58"/>
      <c r="B58" s="25" t="s">
        <v>69</v>
      </c>
      <c r="C58" s="25" t="s">
        <v>70</v>
      </c>
      <c r="D58" s="25" t="s">
        <v>71</v>
      </c>
      <c r="E58" s="26">
        <v>435</v>
      </c>
      <c r="R58" s="24" t="s">
        <v>72</v>
      </c>
      <c r="S58" s="1" t="s">
        <v>28</v>
      </c>
      <c r="T58" s="1" t="s">
        <v>73</v>
      </c>
      <c r="U58" s="1" t="s">
        <v>158</v>
      </c>
      <c r="V58" s="49" t="e">
        <v>#N/A</v>
      </c>
      <c r="W58" s="27"/>
      <c r="X58" s="27"/>
      <c r="Y58" s="44"/>
      <c r="AA58" s="29"/>
    </row>
    <row r="59" spans="1:27" ht="15">
      <c r="A59"/>
      <c r="B59" s="25" t="s">
        <v>74</v>
      </c>
      <c r="C59" s="25" t="s">
        <v>75</v>
      </c>
      <c r="D59" s="25" t="s">
        <v>76</v>
      </c>
      <c r="E59" s="26">
        <v>512</v>
      </c>
      <c r="R59" s="24" t="s">
        <v>77</v>
      </c>
      <c r="S59" s="1" t="s">
        <v>28</v>
      </c>
      <c r="T59" s="1" t="s">
        <v>78</v>
      </c>
      <c r="U59" s="1" t="s">
        <v>159</v>
      </c>
      <c r="V59" s="49" t="e">
        <v>#N/A</v>
      </c>
      <c r="W59" s="27"/>
      <c r="X59" s="27"/>
      <c r="Y59" s="28"/>
      <c r="AA59" s="29"/>
    </row>
    <row r="60" spans="1:27" ht="15">
      <c r="A60"/>
      <c r="B60" s="25" t="s">
        <v>79</v>
      </c>
      <c r="C60" s="25" t="s">
        <v>80</v>
      </c>
      <c r="D60" s="25" t="s">
        <v>81</v>
      </c>
      <c r="E60" s="26">
        <v>420</v>
      </c>
      <c r="R60" s="24" t="s">
        <v>82</v>
      </c>
      <c r="S60" s="1" t="s">
        <v>28</v>
      </c>
      <c r="T60" s="1" t="s">
        <v>45</v>
      </c>
      <c r="U60" s="1" t="s">
        <v>160</v>
      </c>
      <c r="V60" s="49" t="e">
        <v>#N/A</v>
      </c>
      <c r="W60" s="27"/>
      <c r="X60" s="27"/>
      <c r="Y60" s="28"/>
      <c r="AA60" s="29"/>
    </row>
    <row r="61" spans="1:27" ht="15">
      <c r="A61"/>
      <c r="B61" s="25" t="s">
        <v>130</v>
      </c>
      <c r="C61" s="25" t="s">
        <v>131</v>
      </c>
      <c r="D61" s="25" t="s">
        <v>132</v>
      </c>
      <c r="E61" s="26">
        <v>770</v>
      </c>
      <c r="R61" s="24" t="s">
        <v>133</v>
      </c>
      <c r="S61" s="1" t="s">
        <v>28</v>
      </c>
      <c r="T61" s="1" t="s">
        <v>30</v>
      </c>
      <c r="U61" s="1" t="s">
        <v>161</v>
      </c>
      <c r="V61" s="49" t="e">
        <v>#N/A</v>
      </c>
      <c r="W61" s="47"/>
      <c r="X61" s="27"/>
      <c r="Y61" s="46"/>
      <c r="AA61" s="29"/>
    </row>
    <row r="62" spans="1:27" ht="15">
      <c r="A62"/>
      <c r="B62" s="25" t="s">
        <v>83</v>
      </c>
      <c r="C62" s="25" t="s">
        <v>84</v>
      </c>
      <c r="D62" s="25" t="s">
        <v>85</v>
      </c>
      <c r="E62" s="26">
        <v>177</v>
      </c>
      <c r="R62" s="24" t="s">
        <v>83</v>
      </c>
      <c r="S62" s="1" t="s">
        <v>28</v>
      </c>
      <c r="T62" s="1" t="s">
        <v>30</v>
      </c>
      <c r="U62" s="1" t="s">
        <v>162</v>
      </c>
      <c r="V62" s="49" t="e">
        <v>#N/A</v>
      </c>
      <c r="W62" s="27"/>
      <c r="X62" s="27"/>
      <c r="Y62" s="28"/>
      <c r="AA62" s="29"/>
    </row>
    <row r="63" spans="1:27" ht="15">
      <c r="A63"/>
      <c r="B63" s="25" t="s">
        <v>86</v>
      </c>
      <c r="C63" s="25" t="s">
        <v>87</v>
      </c>
      <c r="D63" s="25" t="s">
        <v>88</v>
      </c>
      <c r="E63" s="26">
        <v>558</v>
      </c>
      <c r="R63" s="1" t="s">
        <v>89</v>
      </c>
      <c r="S63" s="1" t="s">
        <v>28</v>
      </c>
      <c r="T63" s="1" t="s">
        <v>31</v>
      </c>
      <c r="U63" s="1" t="s">
        <v>163</v>
      </c>
      <c r="V63" s="49" t="e">
        <v>#N/A</v>
      </c>
      <c r="X63" s="27"/>
      <c r="Y63" s="28"/>
      <c r="AA63" s="29"/>
    </row>
    <row r="64" spans="1:25" ht="15">
      <c r="A64" s="2"/>
      <c r="B64" s="15"/>
      <c r="C64" s="15"/>
      <c r="D64" s="15"/>
      <c r="E64" s="15"/>
      <c r="R64" s="1"/>
      <c r="S64" s="1"/>
      <c r="T64" s="1"/>
      <c r="U64" s="1"/>
      <c r="X64" s="31"/>
      <c r="Y64" s="31"/>
    </row>
    <row r="65" spans="1:24" ht="15">
      <c r="A65" s="2"/>
      <c r="B65" s="32" t="s">
        <v>90</v>
      </c>
      <c r="C65" s="33"/>
      <c r="D65" s="15"/>
      <c r="E65" s="34">
        <v>424690767.232</v>
      </c>
      <c r="R65" s="1"/>
      <c r="S65" s="1"/>
      <c r="T65" s="1"/>
      <c r="U65" s="1"/>
      <c r="X65" s="31"/>
    </row>
    <row r="66" spans="1:24" ht="15">
      <c r="A66" s="38"/>
      <c r="B66" s="39" t="s">
        <v>91</v>
      </c>
      <c r="C66" s="40"/>
      <c r="D66" s="15"/>
      <c r="E66" s="41"/>
      <c r="R66" s="1"/>
      <c r="S66" s="1"/>
      <c r="T66" s="1"/>
      <c r="U66" s="1"/>
      <c r="X66" s="31"/>
    </row>
    <row r="67" spans="1:21" ht="15">
      <c r="A67" s="42" t="s">
        <v>92</v>
      </c>
      <c r="B67" s="2"/>
      <c r="C67" s="2"/>
      <c r="D67" s="2"/>
      <c r="E67" s="10"/>
      <c r="R67" s="1"/>
      <c r="S67" s="1"/>
      <c r="T67" s="1"/>
      <c r="U67" s="1"/>
    </row>
    <row r="68" spans="1:21" ht="15">
      <c r="A68" s="2"/>
      <c r="B68" s="2"/>
      <c r="C68" s="2"/>
      <c r="D68" s="2"/>
      <c r="E68" s="2"/>
      <c r="R68" s="1"/>
      <c r="S68" s="1"/>
      <c r="T68" s="1"/>
      <c r="U68" s="1"/>
    </row>
    <row r="69" spans="1:21" ht="51.75">
      <c r="A69" s="2"/>
      <c r="B69" s="50" t="s">
        <v>93</v>
      </c>
      <c r="C69" s="50"/>
      <c r="D69" s="50"/>
      <c r="E69" s="50"/>
      <c r="R69" s="1"/>
      <c r="S69" s="1"/>
      <c r="T69" s="1"/>
      <c r="U69" s="1"/>
    </row>
    <row r="70" spans="2:21" ht="15">
      <c r="B70" s="50"/>
      <c r="C70" s="50"/>
      <c r="D70" s="50"/>
      <c r="E70" s="50"/>
      <c r="R70" s="1"/>
      <c r="S70" s="1"/>
      <c r="T70" s="1"/>
      <c r="U70" s="1"/>
    </row>
    <row r="71" spans="1:21" ht="15">
      <c r="A71" s="2"/>
      <c r="B71" s="10"/>
      <c r="C71" s="2"/>
      <c r="D71" s="2"/>
      <c r="E71" s="2"/>
      <c r="R71" s="1"/>
      <c r="S71" s="1"/>
      <c r="T71" s="1"/>
      <c r="U71" s="1"/>
    </row>
    <row r="72" spans="1:21" ht="15">
      <c r="A72" s="43" t="s">
        <v>94</v>
      </c>
      <c r="B72" s="2"/>
      <c r="C72" s="2"/>
      <c r="D72" s="2"/>
      <c r="E72" s="2"/>
      <c r="R72" s="1"/>
      <c r="S72" s="1"/>
      <c r="T72" s="1"/>
      <c r="U72" s="1"/>
    </row>
    <row r="73" spans="1:21" ht="15">
      <c r="A73" s="2"/>
      <c r="B73" s="2" t="s">
        <v>95</v>
      </c>
      <c r="C73" s="2" t="s">
        <v>96</v>
      </c>
      <c r="D73" s="2" t="s">
        <v>97</v>
      </c>
      <c r="E73" s="2"/>
      <c r="R73" s="1"/>
      <c r="S73" s="1"/>
      <c r="T73" s="1"/>
      <c r="U73" s="1"/>
    </row>
    <row r="74" spans="1:21" ht="15">
      <c r="A74" s="2"/>
      <c r="B74" s="2" t="s">
        <v>95</v>
      </c>
      <c r="C74" s="2" t="s">
        <v>98</v>
      </c>
      <c r="D74" s="2" t="s">
        <v>99</v>
      </c>
      <c r="E74" s="2"/>
      <c r="R74" s="1"/>
      <c r="S74" s="1"/>
      <c r="T74" s="1"/>
      <c r="U74" s="1"/>
    </row>
    <row r="75" spans="1:21" ht="15">
      <c r="A75" s="2"/>
      <c r="B75" s="2" t="s">
        <v>100</v>
      </c>
      <c r="C75" s="2" t="s">
        <v>114</v>
      </c>
      <c r="D75" s="2" t="s">
        <v>115</v>
      </c>
      <c r="E75" s="2"/>
      <c r="R75" s="1"/>
      <c r="S75" s="1"/>
      <c r="T75" s="1"/>
      <c r="U75" s="1"/>
    </row>
    <row r="76" spans="1:21" ht="15">
      <c r="A76" s="2"/>
      <c r="B76" s="2"/>
      <c r="C76" s="2"/>
      <c r="D76" s="2"/>
      <c r="E76" s="2"/>
      <c r="R76" s="1"/>
      <c r="S76" s="1"/>
      <c r="T76" s="1"/>
      <c r="U76" s="1"/>
    </row>
    <row r="77" spans="1:21" ht="15">
      <c r="A77" s="1"/>
      <c r="B77" s="1"/>
      <c r="C77" s="1"/>
      <c r="D77" s="1"/>
      <c r="E77" s="1"/>
      <c r="R77" s="1"/>
      <c r="S77" s="1"/>
      <c r="T77" s="1"/>
      <c r="U77" s="1"/>
    </row>
    <row r="78" spans="1:21" ht="15">
      <c r="A78" s="1"/>
      <c r="B78" s="1"/>
      <c r="C78" s="1"/>
      <c r="D78" s="1"/>
      <c r="E78" s="1"/>
      <c r="R78" s="1"/>
      <c r="S78" s="1"/>
      <c r="T78" s="1"/>
      <c r="U78" s="1"/>
    </row>
    <row r="79" spans="1:21" ht="15">
      <c r="A79" s="1"/>
      <c r="B79" s="1"/>
      <c r="C79" s="1"/>
      <c r="D79" s="1"/>
      <c r="E79" s="1"/>
      <c r="R79" s="1"/>
      <c r="S79" s="1"/>
      <c r="T79" s="1"/>
      <c r="U79" s="1"/>
    </row>
    <row r="80" spans="1:21" ht="15">
      <c r="A80" s="1"/>
      <c r="B80" s="1"/>
      <c r="C80" s="1"/>
      <c r="D80" s="1"/>
      <c r="E80" s="1"/>
      <c r="R80" s="1"/>
      <c r="S80" s="1"/>
      <c r="T80" s="1"/>
      <c r="U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51" customWidth="1"/>
    <col min="3" max="3" width="12.57421875" style="54" bestFit="1" customWidth="1"/>
    <col min="5" max="5" width="11.421875" style="56" customWidth="1"/>
    <col min="6" max="6" width="11.421875" style="52" customWidth="1"/>
    <col min="9" max="9" width="11.421875" style="58" customWidth="1"/>
    <col min="13" max="13" width="11.421875" style="53" customWidth="1"/>
  </cols>
  <sheetData>
    <row r="2" spans="3:13" ht="15">
      <c r="C2" s="54">
        <v>119</v>
      </c>
      <c r="E2" s="56">
        <v>12321.26</v>
      </c>
      <c r="G2">
        <v>238</v>
      </c>
      <c r="I2" s="58">
        <v>24268.42</v>
      </c>
      <c r="K2">
        <v>181</v>
      </c>
      <c r="M2" s="53">
        <v>18483.42</v>
      </c>
    </row>
    <row r="3" spans="3:13" ht="15">
      <c r="C3" s="54">
        <v>722</v>
      </c>
      <c r="E3" s="56">
        <v>12613.51</v>
      </c>
      <c r="G3">
        <v>880</v>
      </c>
      <c r="I3" s="58">
        <v>14739.48</v>
      </c>
      <c r="K3">
        <v>930</v>
      </c>
      <c r="M3" s="53">
        <v>14981.06</v>
      </c>
    </row>
    <row r="4" spans="3:13" ht="15">
      <c r="C4" s="54">
        <v>907</v>
      </c>
      <c r="E4" s="56">
        <v>20269.8</v>
      </c>
      <c r="G4">
        <v>96</v>
      </c>
      <c r="I4" s="58">
        <v>28853.59</v>
      </c>
      <c r="K4">
        <v>88</v>
      </c>
      <c r="M4" s="53">
        <v>24876.5</v>
      </c>
    </row>
    <row r="5" spans="3:13" ht="15">
      <c r="C5" s="54">
        <v>45</v>
      </c>
      <c r="E5" s="56">
        <v>14031.96</v>
      </c>
      <c r="G5">
        <v>392</v>
      </c>
      <c r="I5" s="58">
        <v>14297.13</v>
      </c>
      <c r="K5">
        <v>371</v>
      </c>
      <c r="M5" s="53">
        <v>12274.83</v>
      </c>
    </row>
    <row r="6" spans="3:13" ht="15">
      <c r="C6" s="54">
        <v>539</v>
      </c>
      <c r="E6" s="56">
        <v>20316.89</v>
      </c>
      <c r="G6">
        <v>1784</v>
      </c>
      <c r="I6" s="58">
        <v>56922.03</v>
      </c>
      <c r="K6">
        <v>898</v>
      </c>
      <c r="M6" s="53">
        <v>32059.64</v>
      </c>
    </row>
    <row r="7" spans="3:13" ht="15">
      <c r="C7" s="54">
        <v>249</v>
      </c>
      <c r="E7" s="56">
        <v>9976.54</v>
      </c>
      <c r="G7">
        <v>1050</v>
      </c>
      <c r="I7" s="58">
        <v>28509.03</v>
      </c>
      <c r="K7">
        <v>518</v>
      </c>
      <c r="M7" s="53">
        <v>14653.86</v>
      </c>
    </row>
    <row r="8" spans="2:13" ht="15">
      <c r="B8" s="48"/>
      <c r="C8" s="55">
        <v>20</v>
      </c>
      <c r="D8" s="27"/>
      <c r="E8" s="57">
        <v>24147.78</v>
      </c>
      <c r="F8" s="48"/>
      <c r="G8" s="27">
        <v>25</v>
      </c>
      <c r="I8" s="58">
        <v>31782.22</v>
      </c>
      <c r="K8">
        <v>34</v>
      </c>
      <c r="M8" s="53">
        <v>47721.59</v>
      </c>
    </row>
    <row r="9" spans="2:13" ht="15">
      <c r="B9" s="48"/>
      <c r="C9" s="55">
        <v>78</v>
      </c>
      <c r="D9" s="27"/>
      <c r="E9" s="57">
        <v>14703.66</v>
      </c>
      <c r="F9" s="48"/>
      <c r="G9" s="27">
        <v>61</v>
      </c>
      <c r="I9" s="58">
        <v>10818.69</v>
      </c>
      <c r="K9">
        <v>83</v>
      </c>
      <c r="M9" s="53">
        <v>14895.84</v>
      </c>
    </row>
    <row r="10" spans="2:13" ht="15">
      <c r="B10" s="48"/>
      <c r="C10" s="55">
        <v>110</v>
      </c>
      <c r="D10" s="27"/>
      <c r="E10" s="57">
        <v>21382.37</v>
      </c>
      <c r="F10" s="48"/>
      <c r="G10" s="27">
        <v>457</v>
      </c>
      <c r="I10" s="58">
        <v>28806.67</v>
      </c>
      <c r="K10">
        <v>229</v>
      </c>
      <c r="M10" s="53">
        <v>12265.71</v>
      </c>
    </row>
    <row r="11" spans="2:13" ht="15">
      <c r="B11" s="48"/>
      <c r="C11" s="55">
        <v>197</v>
      </c>
      <c r="D11" s="27"/>
      <c r="E11" s="57">
        <v>20821.41</v>
      </c>
      <c r="F11" s="48"/>
      <c r="G11" s="27">
        <v>149</v>
      </c>
      <c r="I11" s="58">
        <v>15364.8</v>
      </c>
      <c r="K11">
        <v>178</v>
      </c>
      <c r="M11" s="53">
        <v>17457.11</v>
      </c>
    </row>
    <row r="12" spans="2:13" ht="15">
      <c r="B12" s="48"/>
      <c r="C12" s="55">
        <v>1498</v>
      </c>
      <c r="D12" s="27"/>
      <c r="E12" s="57">
        <v>25216.56</v>
      </c>
      <c r="F12" s="48"/>
      <c r="G12" s="27">
        <v>1321</v>
      </c>
      <c r="I12" s="58">
        <v>20894.85</v>
      </c>
      <c r="K12">
        <v>1557</v>
      </c>
      <c r="M12" s="53">
        <v>23522.38</v>
      </c>
    </row>
    <row r="13" spans="2:13" ht="15">
      <c r="B13" s="48"/>
      <c r="C13" s="55">
        <v>543</v>
      </c>
      <c r="D13" s="27"/>
      <c r="E13" s="57">
        <v>14101.76</v>
      </c>
      <c r="F13" s="48"/>
      <c r="G13" s="27">
        <v>1762</v>
      </c>
      <c r="I13" s="58">
        <v>42107.73</v>
      </c>
      <c r="K13">
        <v>1253</v>
      </c>
      <c r="M13" s="53">
        <v>28664.26</v>
      </c>
    </row>
    <row r="14" spans="2:13" ht="15">
      <c r="B14" s="48"/>
      <c r="C14" s="55">
        <v>421</v>
      </c>
      <c r="D14" s="27"/>
      <c r="E14" s="57">
        <v>20918.47</v>
      </c>
      <c r="F14" s="48"/>
      <c r="G14" s="27">
        <v>314</v>
      </c>
      <c r="I14" s="58">
        <v>14683.95</v>
      </c>
      <c r="K14">
        <v>367</v>
      </c>
      <c r="M14" s="53">
        <v>16038.13</v>
      </c>
    </row>
    <row r="15" spans="2:13" ht="15">
      <c r="B15" s="48"/>
      <c r="C15" s="55">
        <v>48</v>
      </c>
      <c r="D15" s="27"/>
      <c r="E15" s="57">
        <v>9180.56</v>
      </c>
      <c r="F15" s="48"/>
      <c r="G15" s="27">
        <v>112</v>
      </c>
      <c r="I15" s="58">
        <v>19581.49</v>
      </c>
      <c r="K15">
        <v>104</v>
      </c>
      <c r="M15" s="53">
        <v>18528.27</v>
      </c>
    </row>
    <row r="16" spans="2:13" ht="15">
      <c r="B16" s="48"/>
      <c r="C16" s="55">
        <v>202</v>
      </c>
      <c r="D16" s="27"/>
      <c r="E16" s="57">
        <v>16664.11</v>
      </c>
      <c r="F16" s="48"/>
      <c r="G16" s="27">
        <v>325</v>
      </c>
      <c r="I16" s="58">
        <v>23593.09</v>
      </c>
      <c r="K16">
        <v>270</v>
      </c>
      <c r="M16" s="53">
        <v>21489.9</v>
      </c>
    </row>
    <row r="17" spans="3:13" ht="15">
      <c r="C17" s="54">
        <v>94</v>
      </c>
      <c r="E17" s="56">
        <v>11711.87</v>
      </c>
      <c r="G17" s="27">
        <v>269</v>
      </c>
      <c r="I17" s="58">
        <v>31595.69</v>
      </c>
      <c r="K17">
        <v>169</v>
      </c>
      <c r="M17" s="53">
        <v>19930.48</v>
      </c>
    </row>
    <row r="18" spans="3:13" ht="15">
      <c r="C18" s="54">
        <v>94</v>
      </c>
      <c r="E18" s="56">
        <v>9871.1</v>
      </c>
      <c r="G18" s="27">
        <v>266</v>
      </c>
      <c r="I18" s="58">
        <v>24899.85</v>
      </c>
      <c r="K18">
        <v>167</v>
      </c>
      <c r="M18" s="53">
        <v>16134.19</v>
      </c>
    </row>
    <row r="19" spans="3:13" ht="15">
      <c r="C19" s="54">
        <v>163</v>
      </c>
      <c r="E19" s="56">
        <v>13074.71</v>
      </c>
      <c r="G19" s="27">
        <v>202</v>
      </c>
      <c r="I19" s="58">
        <v>16647.93</v>
      </c>
      <c r="K19">
        <v>200</v>
      </c>
      <c r="M19" s="53">
        <v>15405.85</v>
      </c>
    </row>
    <row r="20" spans="3:13" ht="15">
      <c r="C20" s="54">
        <v>291</v>
      </c>
      <c r="E20" s="56">
        <v>11863.27</v>
      </c>
      <c r="G20" s="27">
        <v>407</v>
      </c>
      <c r="I20" s="58">
        <v>15052.02</v>
      </c>
      <c r="K20">
        <v>346</v>
      </c>
      <c r="M20" s="53">
        <v>11808.82</v>
      </c>
    </row>
    <row r="21" spans="3:13" ht="15">
      <c r="C21" s="54">
        <v>223</v>
      </c>
      <c r="E21" s="56">
        <v>26471.78</v>
      </c>
      <c r="G21" s="27">
        <v>144</v>
      </c>
      <c r="I21" s="58">
        <v>17500.44</v>
      </c>
      <c r="K21">
        <v>160</v>
      </c>
      <c r="M21" s="53">
        <v>18072.14</v>
      </c>
    </row>
    <row r="22" spans="2:13" ht="15">
      <c r="B22" s="48"/>
      <c r="C22" s="55">
        <v>80</v>
      </c>
      <c r="D22" s="27"/>
      <c r="E22" s="57">
        <v>18293.2</v>
      </c>
      <c r="F22" s="48"/>
      <c r="G22" s="27">
        <v>22</v>
      </c>
      <c r="I22" s="58">
        <v>4513.03</v>
      </c>
      <c r="K22">
        <v>24</v>
      </c>
      <c r="M22" s="53">
        <v>5165.99</v>
      </c>
    </row>
    <row r="23" spans="2:13" ht="15">
      <c r="B23" s="48"/>
      <c r="C23" s="55">
        <v>69</v>
      </c>
      <c r="D23" s="27"/>
      <c r="E23" s="57">
        <v>13225.37</v>
      </c>
      <c r="F23" s="48"/>
      <c r="G23" s="27">
        <v>97</v>
      </c>
      <c r="I23" s="58">
        <v>16520.78</v>
      </c>
      <c r="K23">
        <v>72</v>
      </c>
      <c r="M23" s="53">
        <v>11541.29</v>
      </c>
    </row>
    <row r="24" spans="2:13" ht="15">
      <c r="B24" s="48"/>
      <c r="C24" s="55">
        <v>220</v>
      </c>
      <c r="D24" s="27"/>
      <c r="E24" s="57">
        <v>20403.44</v>
      </c>
      <c r="F24" s="48"/>
      <c r="G24" s="27">
        <v>194</v>
      </c>
      <c r="I24" s="58">
        <v>17829.86</v>
      </c>
      <c r="K24">
        <v>217</v>
      </c>
      <c r="M24" s="53">
        <v>19378.85</v>
      </c>
    </row>
    <row r="26" spans="5:13" ht="15">
      <c r="E26" s="56">
        <f>SUM(E2:E24)</f>
        <v>381581.38</v>
      </c>
      <c r="I26" s="58">
        <f>SUM(I2:I24)</f>
        <v>519782.77</v>
      </c>
      <c r="M26" s="58">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61" customWidth="1"/>
    <col min="9" max="9" width="11.421875" style="62" customWidth="1"/>
    <col min="12" max="12" width="11.421875" style="64" customWidth="1"/>
    <col min="13" max="13" width="13.140625" style="63" bestFit="1" customWidth="1"/>
    <col min="15" max="15" width="13.140625" style="0" bestFit="1" customWidth="1"/>
  </cols>
  <sheetData>
    <row r="4" spans="4:15" ht="15">
      <c r="D4">
        <v>192</v>
      </c>
      <c r="E4" s="61">
        <v>20621.65</v>
      </c>
      <c r="H4">
        <v>234</v>
      </c>
      <c r="I4" s="62">
        <v>24864.4</v>
      </c>
      <c r="K4">
        <v>1</v>
      </c>
      <c r="L4" s="64">
        <v>838</v>
      </c>
      <c r="M4" s="63">
        <v>86064.29</v>
      </c>
      <c r="N4" s="65">
        <f>+K4*L4</f>
        <v>838</v>
      </c>
      <c r="O4" s="66">
        <f>+K4*M4</f>
        <v>86064.29</v>
      </c>
    </row>
    <row r="5" spans="4:15" ht="15">
      <c r="D5">
        <v>1050</v>
      </c>
      <c r="E5" s="61">
        <v>17692</v>
      </c>
      <c r="H5">
        <v>1205</v>
      </c>
      <c r="I5" s="62">
        <v>18916.3</v>
      </c>
      <c r="K5">
        <v>1</v>
      </c>
      <c r="L5" s="64">
        <v>58958</v>
      </c>
      <c r="M5" s="63">
        <v>897791.41</v>
      </c>
      <c r="N5" s="65">
        <f aca="true" t="shared" si="0" ref="N5:N27">+K5*L5</f>
        <v>58958</v>
      </c>
      <c r="O5" s="66">
        <f aca="true" t="shared" si="1" ref="O5:O27">+K5*M5</f>
        <v>897791.41</v>
      </c>
    </row>
    <row r="6" spans="4:15" ht="15">
      <c r="D6">
        <v>103</v>
      </c>
      <c r="E6" s="61">
        <v>32786.84</v>
      </c>
      <c r="H6">
        <v>93</v>
      </c>
      <c r="I6" s="62">
        <v>31814.76</v>
      </c>
      <c r="K6">
        <v>-1</v>
      </c>
      <c r="L6" s="64">
        <v>54</v>
      </c>
      <c r="M6" s="63">
        <v>18983.25</v>
      </c>
      <c r="N6" s="65">
        <f t="shared" si="0"/>
        <v>-54</v>
      </c>
      <c r="O6" s="66">
        <f t="shared" si="1"/>
        <v>-18983.25</v>
      </c>
    </row>
    <row r="7" spans="4:15" ht="15">
      <c r="D7">
        <v>399</v>
      </c>
      <c r="E7" s="61">
        <v>14844.04</v>
      </c>
      <c r="H7">
        <v>453</v>
      </c>
      <c r="I7" s="62">
        <v>15766.74</v>
      </c>
      <c r="K7">
        <v>1</v>
      </c>
      <c r="L7" s="64">
        <v>73579</v>
      </c>
      <c r="M7" s="63">
        <v>2362394.84</v>
      </c>
      <c r="N7" s="65">
        <f t="shared" si="0"/>
        <v>73579</v>
      </c>
      <c r="O7" s="66">
        <f t="shared" si="1"/>
        <v>2362394.84</v>
      </c>
    </row>
    <row r="8" spans="4:15" ht="15">
      <c r="D8">
        <v>806</v>
      </c>
      <c r="E8" s="61">
        <v>33915.48</v>
      </c>
      <c r="H8">
        <v>910</v>
      </c>
      <c r="I8" s="62">
        <v>38929.96</v>
      </c>
      <c r="K8">
        <v>1</v>
      </c>
      <c r="L8" s="64">
        <v>2217</v>
      </c>
      <c r="M8" s="63">
        <v>76885.96</v>
      </c>
      <c r="N8" s="65">
        <f t="shared" si="0"/>
        <v>2217</v>
      </c>
      <c r="O8" s="66">
        <f t="shared" si="1"/>
        <v>76885.96</v>
      </c>
    </row>
    <row r="9" spans="4:15" ht="15">
      <c r="D9">
        <v>469</v>
      </c>
      <c r="E9" s="61">
        <v>15889.37</v>
      </c>
      <c r="H9">
        <v>519</v>
      </c>
      <c r="I9" s="62">
        <v>17396.28</v>
      </c>
      <c r="K9">
        <v>-1</v>
      </c>
      <c r="L9" s="64">
        <v>472</v>
      </c>
      <c r="M9" s="63">
        <v>20371.46</v>
      </c>
      <c r="N9" s="65">
        <f t="shared" si="0"/>
        <v>-472</v>
      </c>
      <c r="O9" s="66">
        <f t="shared" si="1"/>
        <v>-20371.46</v>
      </c>
    </row>
    <row r="10" spans="4:15" ht="15">
      <c r="D10">
        <v>38</v>
      </c>
      <c r="E10" s="61">
        <v>53265.52</v>
      </c>
      <c r="H10">
        <v>18</v>
      </c>
      <c r="I10" s="62">
        <v>24520.56</v>
      </c>
      <c r="K10">
        <v>-1</v>
      </c>
      <c r="L10" s="64">
        <v>290</v>
      </c>
      <c r="M10" s="63">
        <v>10196.16</v>
      </c>
      <c r="N10" s="65">
        <f t="shared" si="0"/>
        <v>-290</v>
      </c>
      <c r="O10" s="66">
        <f t="shared" si="1"/>
        <v>-10196.16</v>
      </c>
    </row>
    <row r="11" spans="4:15" ht="15">
      <c r="D11">
        <v>102</v>
      </c>
      <c r="E11" s="61">
        <v>17638.9</v>
      </c>
      <c r="H11">
        <v>92</v>
      </c>
      <c r="I11" s="62">
        <v>16598.09</v>
      </c>
      <c r="K11">
        <v>-1</v>
      </c>
      <c r="L11" s="64">
        <v>11</v>
      </c>
      <c r="M11" s="63">
        <v>15349.83</v>
      </c>
      <c r="N11" s="65">
        <f t="shared" si="0"/>
        <v>-11</v>
      </c>
      <c r="O11" s="66">
        <f t="shared" si="1"/>
        <v>-15349.83</v>
      </c>
    </row>
    <row r="12" spans="4:15" ht="15">
      <c r="D12">
        <v>188</v>
      </c>
      <c r="E12" s="61">
        <v>12652.02</v>
      </c>
      <c r="H12">
        <v>214</v>
      </c>
      <c r="I12" s="62">
        <v>14812.05</v>
      </c>
      <c r="K12">
        <v>1</v>
      </c>
      <c r="L12" s="64">
        <v>62</v>
      </c>
      <c r="M12" s="63">
        <v>11110.87</v>
      </c>
      <c r="N12" s="65">
        <f t="shared" si="0"/>
        <v>62</v>
      </c>
      <c r="O12" s="66">
        <f t="shared" si="1"/>
        <v>11110.87</v>
      </c>
    </row>
    <row r="13" spans="4:15" ht="15">
      <c r="D13">
        <v>180</v>
      </c>
      <c r="E13" s="61">
        <v>19558.82</v>
      </c>
      <c r="H13">
        <v>221</v>
      </c>
      <c r="I13" s="62">
        <v>22842.17</v>
      </c>
      <c r="K13">
        <v>1</v>
      </c>
      <c r="L13" s="64">
        <v>734</v>
      </c>
      <c r="M13" s="63">
        <v>53275.73</v>
      </c>
      <c r="N13" s="65">
        <f t="shared" si="0"/>
        <v>734</v>
      </c>
      <c r="O13" s="66">
        <f t="shared" si="1"/>
        <v>53275.73</v>
      </c>
    </row>
    <row r="14" spans="4:15" ht="15">
      <c r="D14">
        <v>1758</v>
      </c>
      <c r="E14" s="61">
        <v>34549.57</v>
      </c>
      <c r="H14">
        <v>2085</v>
      </c>
      <c r="I14" s="62">
        <v>39514.85</v>
      </c>
      <c r="K14">
        <v>-1</v>
      </c>
      <c r="L14" s="64">
        <v>142</v>
      </c>
      <c r="M14" s="63">
        <v>14217.57</v>
      </c>
      <c r="N14" s="65">
        <f t="shared" si="0"/>
        <v>-142</v>
      </c>
      <c r="O14" s="66">
        <f t="shared" si="1"/>
        <v>-14217.57</v>
      </c>
    </row>
    <row r="15" spans="4:15" ht="15">
      <c r="D15">
        <v>1206</v>
      </c>
      <c r="E15" s="61">
        <v>30124.6</v>
      </c>
      <c r="H15">
        <v>1466</v>
      </c>
      <c r="I15" s="62">
        <v>35643</v>
      </c>
      <c r="K15">
        <v>-1</v>
      </c>
      <c r="L15" s="64">
        <v>1188</v>
      </c>
      <c r="M15" s="63">
        <v>22747.54</v>
      </c>
      <c r="N15" s="65">
        <f t="shared" si="0"/>
        <v>-1188</v>
      </c>
      <c r="O15" s="66">
        <f t="shared" si="1"/>
        <v>-22747.54</v>
      </c>
    </row>
    <row r="16" spans="4:15" ht="15">
      <c r="D16">
        <v>414</v>
      </c>
      <c r="E16" s="61">
        <v>21092.9</v>
      </c>
      <c r="H16">
        <v>539</v>
      </c>
      <c r="I16" s="62">
        <v>28762</v>
      </c>
      <c r="K16">
        <v>1</v>
      </c>
      <c r="L16" s="64">
        <v>4168</v>
      </c>
      <c r="M16" s="63">
        <v>98520.63</v>
      </c>
      <c r="N16" s="65">
        <f t="shared" si="0"/>
        <v>4168</v>
      </c>
      <c r="O16" s="66">
        <f t="shared" si="1"/>
        <v>98520.63</v>
      </c>
    </row>
    <row r="17" spans="4:15" ht="15">
      <c r="D17">
        <v>61</v>
      </c>
      <c r="E17" s="61">
        <v>12634.32</v>
      </c>
      <c r="H17">
        <v>106</v>
      </c>
      <c r="I17" s="62">
        <v>21616.72</v>
      </c>
      <c r="K17">
        <v>1</v>
      </c>
      <c r="L17" s="64">
        <v>5467</v>
      </c>
      <c r="M17" s="63">
        <v>304153.6</v>
      </c>
      <c r="N17" s="65">
        <f t="shared" si="0"/>
        <v>5467</v>
      </c>
      <c r="O17" s="66">
        <f t="shared" si="1"/>
        <v>304153.6</v>
      </c>
    </row>
    <row r="18" spans="4:15" ht="15">
      <c r="D18">
        <v>294</v>
      </c>
      <c r="E18" s="61">
        <v>24992.5</v>
      </c>
      <c r="H18">
        <v>375</v>
      </c>
      <c r="I18" s="62">
        <v>30930.24</v>
      </c>
      <c r="K18">
        <v>-1</v>
      </c>
      <c r="L18" s="64">
        <v>66</v>
      </c>
      <c r="M18" s="63">
        <v>13046.58</v>
      </c>
      <c r="N18" s="65">
        <f t="shared" si="0"/>
        <v>-66</v>
      </c>
      <c r="O18" s="66">
        <f t="shared" si="1"/>
        <v>-13046.58</v>
      </c>
    </row>
    <row r="19" spans="4:15" ht="15">
      <c r="D19">
        <v>161</v>
      </c>
      <c r="E19" s="61">
        <v>17101.92</v>
      </c>
      <c r="H19">
        <v>244</v>
      </c>
      <c r="I19" s="62">
        <v>27450.09</v>
      </c>
      <c r="K19">
        <v>-1</v>
      </c>
      <c r="L19" s="64">
        <v>233</v>
      </c>
      <c r="M19" s="63">
        <v>20536.07</v>
      </c>
      <c r="N19" s="65">
        <f t="shared" si="0"/>
        <v>-233</v>
      </c>
      <c r="O19" s="66">
        <f t="shared" si="1"/>
        <v>-20536.07</v>
      </c>
    </row>
    <row r="20" spans="4:15" ht="15">
      <c r="D20">
        <v>194</v>
      </c>
      <c r="E20" s="61">
        <v>19288.49</v>
      </c>
      <c r="H20">
        <v>258</v>
      </c>
      <c r="I20" s="62">
        <v>25649.12</v>
      </c>
      <c r="K20">
        <v>-1</v>
      </c>
      <c r="L20" s="64">
        <v>136</v>
      </c>
      <c r="M20" s="63">
        <v>15839.67</v>
      </c>
      <c r="N20" s="65">
        <f t="shared" si="0"/>
        <v>-136</v>
      </c>
      <c r="O20" s="66">
        <f t="shared" si="1"/>
        <v>-15839.67</v>
      </c>
    </row>
    <row r="21" spans="4:15" ht="15">
      <c r="D21">
        <v>177</v>
      </c>
      <c r="E21" s="61">
        <v>13946.06</v>
      </c>
      <c r="H21">
        <v>282</v>
      </c>
      <c r="I21" s="62">
        <v>21295.93</v>
      </c>
      <c r="K21">
        <v>1</v>
      </c>
      <c r="L21" s="64">
        <v>64081</v>
      </c>
      <c r="M21" s="63">
        <v>1276032.01</v>
      </c>
      <c r="N21" s="65">
        <f t="shared" si="0"/>
        <v>64081</v>
      </c>
      <c r="O21" s="66">
        <f t="shared" si="1"/>
        <v>1276032.01</v>
      </c>
    </row>
    <row r="22" spans="4:15" ht="15">
      <c r="D22">
        <v>183</v>
      </c>
      <c r="E22" s="61">
        <v>24436.85</v>
      </c>
      <c r="H22">
        <v>285</v>
      </c>
      <c r="I22" s="62">
        <v>38128.6</v>
      </c>
      <c r="K22">
        <v>1</v>
      </c>
      <c r="L22" s="64">
        <v>27</v>
      </c>
      <c r="M22" s="63">
        <v>2690.97</v>
      </c>
      <c r="N22" s="65">
        <f t="shared" si="0"/>
        <v>27</v>
      </c>
      <c r="O22" s="66">
        <f t="shared" si="1"/>
        <v>2690.97</v>
      </c>
    </row>
    <row r="23" spans="4:15" ht="15">
      <c r="D23">
        <v>377</v>
      </c>
      <c r="E23" s="61">
        <v>15749.46</v>
      </c>
      <c r="H23">
        <v>491</v>
      </c>
      <c r="I23" s="62">
        <v>21550.44</v>
      </c>
      <c r="K23">
        <v>1</v>
      </c>
      <c r="L23" s="64">
        <v>320</v>
      </c>
      <c r="M23" s="63">
        <v>24960.12</v>
      </c>
      <c r="N23" s="65">
        <f t="shared" si="0"/>
        <v>320</v>
      </c>
      <c r="O23" s="66">
        <f t="shared" si="1"/>
        <v>24960.12</v>
      </c>
    </row>
    <row r="24" spans="4:15" ht="15">
      <c r="D24">
        <v>35</v>
      </c>
      <c r="E24" s="61">
        <v>8119.61</v>
      </c>
      <c r="H24">
        <v>91</v>
      </c>
      <c r="I24" s="62">
        <v>20989.43</v>
      </c>
      <c r="K24">
        <v>-1</v>
      </c>
      <c r="L24" s="64">
        <v>162</v>
      </c>
      <c r="M24" s="63">
        <v>22944.95</v>
      </c>
      <c r="N24" s="65">
        <f t="shared" si="0"/>
        <v>-162</v>
      </c>
      <c r="O24" s="66">
        <f t="shared" si="1"/>
        <v>-22944.95</v>
      </c>
    </row>
    <row r="25" spans="4:15" ht="15">
      <c r="D25">
        <v>87</v>
      </c>
      <c r="E25" s="61">
        <v>15808.44</v>
      </c>
      <c r="H25">
        <v>158</v>
      </c>
      <c r="I25" s="62">
        <v>29240.97</v>
      </c>
      <c r="K25">
        <v>-1</v>
      </c>
      <c r="L25" s="64">
        <v>298</v>
      </c>
      <c r="M25" s="63">
        <v>12379.44</v>
      </c>
      <c r="N25" s="65">
        <f t="shared" si="0"/>
        <v>-298</v>
      </c>
      <c r="O25" s="66">
        <f t="shared" si="1"/>
        <v>-12379.44</v>
      </c>
    </row>
    <row r="26" spans="4:15" ht="15">
      <c r="D26">
        <v>237</v>
      </c>
      <c r="E26" s="61">
        <v>23727.49</v>
      </c>
      <c r="H26">
        <v>333</v>
      </c>
      <c r="I26" s="62">
        <v>34697.56</v>
      </c>
      <c r="K26">
        <v>-1</v>
      </c>
      <c r="L26" s="64">
        <v>68</v>
      </c>
      <c r="M26" s="63">
        <v>13428.92</v>
      </c>
      <c r="N26" s="65">
        <f t="shared" si="0"/>
        <v>-68</v>
      </c>
      <c r="O26" s="66">
        <f t="shared" si="1"/>
        <v>-13428.92</v>
      </c>
    </row>
    <row r="27" spans="11:15" ht="15">
      <c r="K27">
        <v>-1</v>
      </c>
      <c r="L27" s="64">
        <v>216</v>
      </c>
      <c r="M27" s="63">
        <v>22929.85</v>
      </c>
      <c r="N27" s="65">
        <f t="shared" si="0"/>
        <v>-216</v>
      </c>
      <c r="O27" s="66">
        <f t="shared" si="1"/>
        <v>-22929.85</v>
      </c>
    </row>
    <row r="28" spans="5:9" ht="15">
      <c r="E28" s="61">
        <f>SUM(E4:E26)</f>
        <v>500436.8499999999</v>
      </c>
      <c r="I28" s="61">
        <f>SUM(I4:I26)</f>
        <v>601930.26</v>
      </c>
    </row>
    <row r="29" spans="9:15" ht="15">
      <c r="I29" s="62">
        <v>601930.25</v>
      </c>
      <c r="O29" s="66">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Jesus Landero Martinez</cp:lastModifiedBy>
  <dcterms:created xsi:type="dcterms:W3CDTF">2018-09-03T21:25:34Z</dcterms:created>
  <dcterms:modified xsi:type="dcterms:W3CDTF">2020-03-10T03:21:37Z</dcterms:modified>
  <cp:category/>
  <cp:version/>
  <cp:contentType/>
  <cp:contentStatus/>
</cp:coreProperties>
</file>