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-my.sharepoint.com/personal/ebazan_grupobmv_com_mx/Documents/Documentos/Esmeralda/Reportes/Entrega de Ulises/ROP/Octubre 2023/"/>
    </mc:Choice>
  </mc:AlternateContent>
  <xr:revisionPtr revIDLastSave="0" documentId="8_{238E79BF-C504-4B34-8679-C435FA28F564}" xr6:coauthVersionLast="47" xr6:coauthVersionMax="47" xr10:uidLastSave="{00000000-0000-0000-0000-000000000000}"/>
  <bookViews>
    <workbookView xWindow="20370" yWindow="-120" windowWidth="29040" windowHeight="1584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8" r:id="rId4"/>
    <sheet name="Options Data" sheetId="9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2" l="1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H16" i="2" l="1"/>
  <c r="I16" i="2"/>
  <c r="J16" i="2"/>
  <c r="K16" i="2"/>
  <c r="C16" i="2" l="1"/>
  <c r="D16" i="2"/>
  <c r="E16" i="2"/>
  <c r="F16" i="2"/>
  <c r="G16" i="2"/>
  <c r="B16" i="2"/>
  <c r="A2" i="2" l="1"/>
  <c r="A2" i="3" l="1"/>
  <c r="A2" i="8"/>
  <c r="A2" i="9" l="1"/>
  <c r="O2" i="8"/>
  <c r="AC2" i="8" s="1"/>
  <c r="AQ2" i="8" s="1"/>
  <c r="BE2" i="8" s="1"/>
  <c r="A2" i="7" l="1"/>
  <c r="O2" i="9"/>
</calcChain>
</file>

<file path=xl/sharedStrings.xml><?xml version="1.0" encoding="utf-8"?>
<sst xmlns="http://schemas.openxmlformats.org/spreadsheetml/2006/main" count="498" uniqueCount="129">
  <si>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</si>
  <si>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</si>
  <si>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</si>
  <si>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</si>
  <si>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</si>
  <si>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</si>
  <si>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</si>
  <si>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</si>
  <si>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</si>
  <si>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</si>
  <si>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</si>
  <si>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</si>
  <si>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</si>
  <si>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</si>
  <si>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</si>
  <si>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</si>
  <si>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</si>
  <si>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</si>
  <si>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</si>
  <si>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</si>
  <si>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</si>
  <si>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</si>
  <si>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</si>
  <si>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</si>
  <si>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</si>
  <si>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</si>
  <si>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</si>
  <si>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</si>
  <si>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</si>
  <si>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</si>
  <si>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</si>
  <si>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</si>
  <si>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</si>
  <si>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</si>
  <si>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</si>
  <si>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</si>
  <si>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</si>
  <si>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</si>
  <si>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</si>
  <si>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</si>
  <si>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</si>
  <si>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</si>
  <si>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</si>
  <si>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</si>
  <si>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</si>
  <si>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</si>
  <si>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</si>
  <si>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</si>
  <si>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</si>
  <si>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</si>
  <si>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</si>
  <si>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</si>
  <si>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</si>
  <si>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</si>
  <si>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</si>
  <si>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</si>
  <si>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</si>
  <si>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</si>
  <si>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</si>
  <si>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</si>
  <si>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</si>
  <si>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</si>
  <si>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</si>
  <si>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</si>
  <si>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</si>
  <si>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</si>
  <si>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</si>
  <si>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</si>
  <si>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</si>
  <si>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</si>
  <si>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</si>
  <si>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</si>
  <si>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</si>
  <si>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</si>
  <si>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</si>
  <si>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</si>
  <si>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</si>
  <si>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</si>
  <si>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</si>
  <si>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</si>
  <si>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</si>
  <si>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</si>
  <si>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</si>
  <si>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</si>
  <si>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</si>
  <si>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</si>
  <si>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</si>
  <si>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</si>
  <si>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</si>
  <si>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</si>
  <si>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</si>
  <si>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</si>
  <si>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</si>
  <si>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</si>
  <si>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</si>
  <si>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</si>
  <si>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</si>
  <si>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</si>
  <si>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</si>
  <si>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</si>
  <si>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</si>
  <si>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</si>
  <si>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</si>
  <si>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</si>
  <si>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</si>
  <si>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</si>
  <si>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</si>
  <si>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</si>
  <si>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</si>
  <si>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</si>
  <si>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</si>
  <si>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</si>
  <si>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</si>
  <si>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</si>
  <si>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</si>
  <si>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</si>
  <si>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</si>
  <si>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</si>
  <si>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</si>
  <si>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</si>
  <si>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</si>
  <si>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</si>
  <si>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</si>
  <si>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-</t>
  </si>
  <si>
    <t>ASUR</t>
  </si>
  <si>
    <t>GAP</t>
  </si>
  <si>
    <t>OMA</t>
  </si>
  <si>
    <t>Mexico City, Mexico, November 8th, 2023.  Bolsa Mexicana de Valores, S.A.B. de C.V. (BMV: BOLSAA), today announced its trading volumes for the month of October 2023.</t>
  </si>
  <si>
    <t>OCTOBER OPERATIONAL 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</si>
</sst>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Andale W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4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3" fontId="11" fillId="0" borderId="29" xfId="0" applyNumberFormat="1" applyFont="1" applyBorder="1" applyAlignment="1">
      <alignment horizontal="right"/>
    </xf>
    <xf numFmtId="164" fontId="11" fillId="6" borderId="37" xfId="0" applyNumberFormat="1" applyFont="1" applyFill="1" applyBorder="1" applyAlignment="1">
      <alignment horizontal="right"/>
    </xf>
    <xf numFmtId="164" fontId="11" fillId="6" borderId="33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3" fontId="11" fillId="0" borderId="24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166" fontId="6" fillId="0" borderId="4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9" fontId="12" fillId="0" borderId="14" xfId="3" applyFont="1" applyFill="1" applyBorder="1" applyAlignment="1">
      <alignment horizontal="right" vertic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3" fontId="11" fillId="0" borderId="48" xfId="0" applyNumberFormat="1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3" fontId="11" fillId="0" borderId="37" xfId="0" applyNumberFormat="1" applyFont="1" applyBorder="1" applyAlignment="1">
      <alignment horizontal="right"/>
    </xf>
    <xf numFmtId="3" fontId="11" fillId="6" borderId="37" xfId="0" applyNumberFormat="1" applyFont="1" applyFill="1" applyBorder="1" applyAlignment="1">
      <alignment horizontal="right"/>
    </xf>
    <xf numFmtId="3" fontId="11" fillId="6" borderId="47" xfId="0" applyNumberFormat="1" applyFont="1" applyFill="1" applyBorder="1" applyAlignment="1">
      <alignment horizontal="right"/>
    </xf>
    <xf numFmtId="3" fontId="11" fillId="6" borderId="33" xfId="0" applyNumberFormat="1" applyFont="1" applyFill="1" applyBorder="1" applyAlignment="1">
      <alignment horizontal="right"/>
    </xf>
    <xf numFmtId="3" fontId="11" fillId="6" borderId="48" xfId="0" applyNumberFormat="1" applyFont="1" applyFill="1" applyBorder="1" applyAlignment="1">
      <alignment horizontal="right"/>
    </xf>
    <xf numFmtId="4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7" fontId="30" fillId="0" borderId="0" xfId="1" applyNumberFormat="1" applyFont="1" applyFill="1" applyBorder="1" applyAlignment="1"/>
    <xf numFmtId="164" fontId="11" fillId="0" borderId="47" xfId="0" applyNumberFormat="1" applyFont="1" applyBorder="1" applyAlignment="1">
      <alignment horizontal="right"/>
    </xf>
    <xf numFmtId="0" fontId="11" fillId="0" borderId="47" xfId="0" applyFont="1" applyBorder="1" applyAlignment="1">
      <alignment vertical="center"/>
    </xf>
    <xf numFmtId="0" fontId="0" fillId="0" borderId="47" xfId="0" applyBorder="1"/>
    <xf numFmtId="3" fontId="31" fillId="4" borderId="0" xfId="0" applyNumberFormat="1" applyFont="1" applyFill="1" applyAlignment="1">
      <alignment horizontal="right" vertical="top"/>
    </xf>
    <xf numFmtId="0" fontId="11" fillId="0" borderId="47" xfId="0" applyFont="1" applyBorder="1"/>
    <xf numFmtId="3" fontId="11" fillId="0" borderId="23" xfId="0" applyNumberFormat="1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166" fontId="10" fillId="0" borderId="11" xfId="0" applyNumberFormat="1" applyFont="1" applyFill="1" applyBorder="1" applyAlignment="1">
      <alignment horizontal="right" vertical="center"/>
    </xf>
    <xf numFmtId="166" fontId="10" fillId="0" borderId="4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166" fontId="12" fillId="0" borderId="17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166" fontId="12" fillId="0" borderId="4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3" fontId="11" fillId="0" borderId="3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3" fontId="11" fillId="0" borderId="38" xfId="0" applyNumberFormat="1" applyFont="1" applyFill="1" applyBorder="1" applyAlignment="1">
      <alignment horizontal="right"/>
    </xf>
    <xf numFmtId="0" fontId="11" fillId="0" borderId="47" xfId="0" applyFont="1" applyFill="1" applyBorder="1"/>
    <xf numFmtId="164" fontId="11" fillId="0" borderId="47" xfId="0" applyNumberFormat="1" applyFont="1" applyFill="1" applyBorder="1" applyAlignment="1">
      <alignment horizontal="right"/>
    </xf>
    <xf numFmtId="0" fontId="11" fillId="0" borderId="0" xfId="0" applyFont="1" applyFill="1"/>
    <xf numFmtId="164" fontId="11" fillId="0" borderId="37" xfId="0" applyNumberFormat="1" applyFont="1" applyFill="1" applyBorder="1" applyAlignment="1">
      <alignment horizontal="right"/>
    </xf>
    <xf numFmtId="3" fontId="11" fillId="0" borderId="40" xfId="0" applyNumberFormat="1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horizontal="right"/>
    </xf>
    <xf numFmtId="3" fontId="11" fillId="0" borderId="35" xfId="0" applyNumberFormat="1" applyFont="1" applyFill="1" applyBorder="1" applyAlignment="1">
      <alignment horizontal="right"/>
    </xf>
    <xf numFmtId="3" fontId="11" fillId="0" borderId="36" xfId="0" applyNumberFormat="1" applyFont="1" applyFill="1" applyBorder="1" applyAlignment="1">
      <alignment horizontal="right"/>
    </xf>
    <xf numFmtId="164" fontId="11" fillId="0" borderId="33" xfId="0" applyNumberFormat="1" applyFont="1" applyFill="1" applyBorder="1" applyAlignment="1">
      <alignment horizontal="right"/>
    </xf>
    <xf numFmtId="3" fontId="11" fillId="0" borderId="24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1" fillId="0" borderId="24" xfId="0" applyFont="1" applyFill="1" applyBorder="1"/>
    <xf numFmtId="0" fontId="11" fillId="0" borderId="0" xfId="0" applyFont="1" applyFill="1" applyAlignment="1">
      <alignment horizontal="right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/>
    </xf>
    <xf numFmtId="0" fontId="23" fillId="0" borderId="28" xfId="0" applyFont="1" applyFill="1" applyBorder="1" applyAlignment="1">
      <alignment horizontal="right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3" fillId="0" borderId="33" xfId="0" applyFont="1" applyFill="1" applyBorder="1" applyAlignment="1">
      <alignment horizontal="right"/>
    </xf>
    <xf numFmtId="3" fontId="11" fillId="0" borderId="39" xfId="0" applyNumberFormat="1" applyFont="1" applyFill="1" applyBorder="1" applyAlignment="1">
      <alignment horizontal="right"/>
    </xf>
    <xf numFmtId="3" fontId="11" fillId="0" borderId="30" xfId="0" applyNumberFormat="1" applyFont="1" applyFill="1" applyBorder="1" applyAlignment="1">
      <alignment horizontal="right"/>
    </xf>
    <xf numFmtId="3" fontId="11" fillId="0" borderId="31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0" fontId="6" fillId="0" borderId="47" xfId="0" applyFont="1" applyFill="1" applyBorder="1"/>
    <xf numFmtId="0" fontId="6" fillId="0" borderId="24" xfId="0" applyFont="1" applyFill="1" applyBorder="1"/>
    <xf numFmtId="0" fontId="0" fillId="0" borderId="47" xfId="0" applyFill="1" applyBorder="1"/>
    <xf numFmtId="0" fontId="11" fillId="0" borderId="24" xfId="0" applyFont="1" applyFill="1" applyBorder="1" applyAlignment="1">
      <alignment vertical="center"/>
    </xf>
    <xf numFmtId="166" fontId="11" fillId="0" borderId="24" xfId="0" applyNumberFormat="1" applyFont="1" applyFill="1" applyBorder="1" applyAlignment="1">
      <alignment horizontal="right"/>
    </xf>
    <xf numFmtId="0" fontId="11" fillId="0" borderId="47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" fontId="11" fillId="0" borderId="41" xfId="0" applyNumberFormat="1" applyFont="1" applyFill="1" applyBorder="1" applyAlignment="1">
      <alignment horizontal="right"/>
    </xf>
    <xf numFmtId="3" fontId="11" fillId="0" borderId="47" xfId="0" applyNumberFormat="1" applyFont="1" applyFill="1" applyBorder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S1048232"/>
  <sheetViews>
    <sheetView showGridLines="0" tabSelected="1" zoomScale="85" zoomScaleNormal="85" workbookViewId="0"/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6" max="6" width="11.42578125" customWidth="1"/>
    <col min="7" max="7" width="4.28515625" customWidth="1"/>
    <col min="8" max="9" width="11.42578125" customWidth="1"/>
    <col min="10" max="10" width="5" customWidth="1"/>
    <col min="11" max="11" width="12.140625" bestFit="1" customWidth="1"/>
    <col min="12" max="13" width="11.42578125" customWidth="1"/>
    <col min="14" max="14" width="4.7109375" customWidth="1"/>
    <col min="16" max="16" width="11.42578125" customWidth="1"/>
    <col min="17" max="17" width="12.85546875" customWidth="1"/>
  </cols>
  <sheetData>
    <row r="1" spans="1:19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9" ht="19.5">
      <c r="A2" s="6" t="s">
        <v>128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9" ht="15" customHeight="1">
      <c r="A3" s="210" t="s">
        <v>127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2"/>
    </row>
    <row r="4" spans="1:19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2"/>
    </row>
    <row r="5" spans="1:19" ht="15.7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9" ht="15.75" thickBot="1">
      <c r="A6" s="129"/>
      <c r="B6" s="130"/>
      <c r="C6" s="130"/>
      <c r="D6" s="166">
        <v>45200</v>
      </c>
      <c r="E6" s="166">
        <v>45170</v>
      </c>
      <c r="F6" s="167" t="s">
        <v>1</v>
      </c>
      <c r="G6" s="115"/>
      <c r="H6" s="166">
        <v>44835</v>
      </c>
      <c r="I6" s="167" t="s">
        <v>1</v>
      </c>
      <c r="J6" s="116"/>
      <c r="K6" s="117" t="s">
        <v>2</v>
      </c>
      <c r="L6" s="118" t="s">
        <v>3</v>
      </c>
      <c r="M6" s="167" t="s">
        <v>1</v>
      </c>
      <c r="N6" s="115"/>
      <c r="O6" s="118" t="s">
        <v>4</v>
      </c>
      <c r="P6" s="118" t="s">
        <v>5</v>
      </c>
      <c r="Q6" s="187" t="s">
        <v>1</v>
      </c>
    </row>
    <row r="7" spans="1:19">
      <c r="A7" s="131" t="s">
        <v>6</v>
      </c>
      <c r="B7" s="20"/>
      <c r="C7" s="20"/>
      <c r="D7" s="25" t="s">
        <v>7</v>
      </c>
      <c r="E7" s="25" t="s">
        <v>7</v>
      </c>
      <c r="F7" s="209"/>
      <c r="G7" s="119"/>
      <c r="H7" s="25" t="s">
        <v>7</v>
      </c>
      <c r="I7" s="168"/>
      <c r="J7" s="25"/>
      <c r="K7" s="173"/>
      <c r="L7" s="25"/>
      <c r="M7" s="168"/>
      <c r="N7" s="119"/>
      <c r="O7" s="25"/>
      <c r="P7" s="25"/>
      <c r="Q7" s="168"/>
    </row>
    <row r="8" spans="1:19">
      <c r="A8" s="132"/>
      <c r="B8" s="20"/>
      <c r="C8" s="133"/>
      <c r="D8" s="120"/>
      <c r="E8" s="120"/>
      <c r="F8" s="169"/>
      <c r="G8" s="119"/>
      <c r="H8" s="177"/>
      <c r="I8" s="169"/>
      <c r="J8" s="25"/>
      <c r="K8" s="174"/>
      <c r="L8" s="176"/>
      <c r="M8" s="169"/>
      <c r="N8" s="119"/>
      <c r="O8" s="176"/>
      <c r="P8" s="176"/>
      <c r="Q8" s="169"/>
    </row>
    <row r="9" spans="1:19">
      <c r="A9" s="132"/>
      <c r="B9" s="134" t="s">
        <v>8</v>
      </c>
      <c r="C9" s="20"/>
      <c r="D9" s="121"/>
      <c r="E9" s="121"/>
      <c r="F9" s="170"/>
      <c r="G9" s="251"/>
      <c r="H9" s="178"/>
      <c r="I9" s="170"/>
      <c r="J9" s="251"/>
      <c r="K9" s="252"/>
      <c r="L9" s="253"/>
      <c r="M9" s="170"/>
      <c r="N9" s="254"/>
      <c r="O9" s="253"/>
      <c r="P9" s="253"/>
      <c r="Q9" s="170"/>
    </row>
    <row r="10" spans="1:19">
      <c r="A10" s="132"/>
      <c r="B10" s="20" t="s">
        <v>9</v>
      </c>
      <c r="C10" s="20"/>
      <c r="D10" s="19">
        <v>11</v>
      </c>
      <c r="E10" s="19">
        <v>3</v>
      </c>
      <c r="F10" s="171">
        <v>2.6666666666666665</v>
      </c>
      <c r="G10" s="255"/>
      <c r="H10" s="122">
        <v>8</v>
      </c>
      <c r="I10" s="171">
        <v>0.375</v>
      </c>
      <c r="J10" s="255"/>
      <c r="K10" s="175">
        <v>11</v>
      </c>
      <c r="L10" s="180">
        <v>8</v>
      </c>
      <c r="M10" s="171">
        <v>0.375</v>
      </c>
      <c r="N10" s="256"/>
      <c r="O10" s="175">
        <v>81</v>
      </c>
      <c r="P10" s="180">
        <v>64</v>
      </c>
      <c r="Q10" s="171">
        <v>0.265625</v>
      </c>
      <c r="S10" s="201"/>
    </row>
    <row r="11" spans="1:19">
      <c r="A11" s="132"/>
      <c r="B11" s="20" t="s">
        <v>10</v>
      </c>
      <c r="C11" s="20"/>
      <c r="D11" s="19">
        <v>20575</v>
      </c>
      <c r="E11" s="19">
        <v>5348</v>
      </c>
      <c r="F11" s="171">
        <v>2.8472326103216155</v>
      </c>
      <c r="G11" s="255"/>
      <c r="H11" s="122">
        <v>20038</v>
      </c>
      <c r="I11" s="171">
        <v>2.6799081744685038E-2</v>
      </c>
      <c r="J11" s="255"/>
      <c r="K11" s="175">
        <v>20575</v>
      </c>
      <c r="L11" s="180">
        <v>20038</v>
      </c>
      <c r="M11" s="171">
        <v>2.6799081744685038E-2</v>
      </c>
      <c r="N11" s="256"/>
      <c r="O11" s="175">
        <v>238587</v>
      </c>
      <c r="P11" s="180">
        <v>142195</v>
      </c>
      <c r="Q11" s="171">
        <v>0.67788600161749701</v>
      </c>
      <c r="S11" s="201"/>
    </row>
    <row r="12" spans="1:19">
      <c r="A12" s="132"/>
      <c r="B12" s="20"/>
      <c r="C12" s="20"/>
      <c r="D12" s="19"/>
      <c r="E12" s="19"/>
      <c r="F12" s="172"/>
      <c r="G12" s="257"/>
      <c r="H12" s="122"/>
      <c r="I12" s="171"/>
      <c r="J12" s="257"/>
      <c r="K12" s="122"/>
      <c r="L12" s="19"/>
      <c r="M12" s="172"/>
      <c r="N12" s="258"/>
      <c r="O12" s="259"/>
      <c r="P12" s="259"/>
      <c r="Q12" s="172"/>
      <c r="S12" s="201"/>
    </row>
    <row r="13" spans="1:19">
      <c r="A13" s="132"/>
      <c r="B13" s="134" t="s">
        <v>11</v>
      </c>
      <c r="C13" s="20"/>
      <c r="D13" s="19"/>
      <c r="E13" s="19"/>
      <c r="F13" s="172"/>
      <c r="G13" s="257"/>
      <c r="H13" s="122"/>
      <c r="I13" s="171"/>
      <c r="J13" s="257"/>
      <c r="K13" s="122"/>
      <c r="L13" s="19"/>
      <c r="M13" s="172"/>
      <c r="N13" s="258"/>
      <c r="O13" s="259"/>
      <c r="P13" s="259"/>
      <c r="Q13" s="172"/>
      <c r="S13" s="201"/>
    </row>
    <row r="14" spans="1:19">
      <c r="A14" s="132"/>
      <c r="B14" s="20" t="s">
        <v>9</v>
      </c>
      <c r="C14" s="20"/>
      <c r="D14" s="259">
        <v>97</v>
      </c>
      <c r="E14" s="259">
        <v>101</v>
      </c>
      <c r="F14" s="171">
        <v>-3.9603960396039639E-2</v>
      </c>
      <c r="G14" s="257"/>
      <c r="H14" s="260">
        <v>85</v>
      </c>
      <c r="I14" s="171">
        <v>0.14117647058823524</v>
      </c>
      <c r="J14" s="257"/>
      <c r="K14" s="175">
        <v>97</v>
      </c>
      <c r="L14" s="19">
        <v>85</v>
      </c>
      <c r="M14" s="171">
        <v>0.14117647058823524</v>
      </c>
      <c r="N14" s="258"/>
      <c r="O14" s="175">
        <v>1037</v>
      </c>
      <c r="P14" s="259">
        <v>841</v>
      </c>
      <c r="Q14" s="171">
        <v>0.23305588585017833</v>
      </c>
      <c r="S14" s="201"/>
    </row>
    <row r="15" spans="1:19">
      <c r="A15" s="132"/>
      <c r="B15" s="20" t="s">
        <v>10</v>
      </c>
      <c r="C15" s="20"/>
      <c r="D15" s="259">
        <v>18875</v>
      </c>
      <c r="E15" s="259">
        <v>23883</v>
      </c>
      <c r="F15" s="171">
        <v>-0.20968890005443197</v>
      </c>
      <c r="G15" s="257"/>
      <c r="H15" s="260">
        <v>14938</v>
      </c>
      <c r="I15" s="171">
        <v>0.2635560315972687</v>
      </c>
      <c r="J15" s="257"/>
      <c r="K15" s="175">
        <v>18875</v>
      </c>
      <c r="L15" s="19">
        <v>14938</v>
      </c>
      <c r="M15" s="171">
        <v>0.2635560315972687</v>
      </c>
      <c r="N15" s="258"/>
      <c r="O15" s="175">
        <v>201121</v>
      </c>
      <c r="P15" s="259">
        <v>142637</v>
      </c>
      <c r="Q15" s="171">
        <v>0.41001984057432495</v>
      </c>
      <c r="S15" s="201"/>
    </row>
    <row r="16" spans="1:19">
      <c r="A16" s="132"/>
      <c r="B16" s="20"/>
      <c r="C16" s="20"/>
      <c r="D16" s="19"/>
      <c r="E16" s="19"/>
      <c r="F16" s="172"/>
      <c r="G16" s="257"/>
      <c r="H16" s="122"/>
      <c r="I16" s="171"/>
      <c r="J16" s="257"/>
      <c r="K16" s="122"/>
      <c r="L16" s="19"/>
      <c r="M16" s="172"/>
      <c r="N16" s="258"/>
      <c r="O16" s="259"/>
      <c r="P16" s="259"/>
      <c r="Q16" s="172"/>
      <c r="S16" s="201"/>
    </row>
    <row r="17" spans="1:19">
      <c r="A17" s="131" t="s">
        <v>12</v>
      </c>
      <c r="B17" s="18"/>
      <c r="C17" s="20"/>
      <c r="D17" s="19"/>
      <c r="E17" s="19"/>
      <c r="F17" s="172"/>
      <c r="G17" s="261"/>
      <c r="H17" s="122"/>
      <c r="I17" s="171"/>
      <c r="J17" s="257"/>
      <c r="K17" s="122"/>
      <c r="L17" s="19"/>
      <c r="M17" s="172"/>
      <c r="N17" s="258"/>
      <c r="O17" s="259"/>
      <c r="P17" s="259"/>
      <c r="Q17" s="172"/>
      <c r="S17" s="201"/>
    </row>
    <row r="18" spans="1:19">
      <c r="A18" s="132"/>
      <c r="B18" s="20" t="s">
        <v>9</v>
      </c>
      <c r="C18" s="20"/>
      <c r="D18" s="19">
        <v>2</v>
      </c>
      <c r="E18" s="19">
        <v>0</v>
      </c>
      <c r="F18" s="171" t="s">
        <v>123</v>
      </c>
      <c r="G18" s="261"/>
      <c r="H18" s="122">
        <v>0</v>
      </c>
      <c r="I18" s="171" t="s">
        <v>123</v>
      </c>
      <c r="J18" s="257"/>
      <c r="K18" s="122">
        <v>2</v>
      </c>
      <c r="L18" s="19">
        <v>0</v>
      </c>
      <c r="M18" s="171" t="s">
        <v>123</v>
      </c>
      <c r="N18" s="258"/>
      <c r="O18" s="19">
        <v>2</v>
      </c>
      <c r="P18" s="19">
        <v>0</v>
      </c>
      <c r="Q18" s="171" t="s">
        <v>123</v>
      </c>
      <c r="S18" s="201"/>
    </row>
    <row r="19" spans="1:19">
      <c r="A19" s="132"/>
      <c r="B19" s="20" t="s">
        <v>10</v>
      </c>
      <c r="C19" s="20"/>
      <c r="D19" s="19">
        <v>8528</v>
      </c>
      <c r="E19" s="19">
        <v>0</v>
      </c>
      <c r="F19" s="171" t="s">
        <v>123</v>
      </c>
      <c r="G19" s="261"/>
      <c r="H19" s="122">
        <v>0</v>
      </c>
      <c r="I19" s="171" t="s">
        <v>123</v>
      </c>
      <c r="J19" s="262"/>
      <c r="K19" s="122">
        <v>8528</v>
      </c>
      <c r="L19" s="19">
        <v>0</v>
      </c>
      <c r="M19" s="171" t="s">
        <v>123</v>
      </c>
      <c r="N19" s="258"/>
      <c r="O19" s="19">
        <v>8528</v>
      </c>
      <c r="P19" s="19">
        <v>0</v>
      </c>
      <c r="Q19" s="171" t="s">
        <v>123</v>
      </c>
      <c r="S19" s="201"/>
    </row>
    <row r="20" spans="1:19">
      <c r="A20" s="132"/>
      <c r="B20" s="20"/>
      <c r="C20" s="20"/>
      <c r="D20" s="19"/>
      <c r="E20" s="19"/>
      <c r="F20" s="172"/>
      <c r="G20" s="257"/>
      <c r="H20" s="122"/>
      <c r="I20" s="171"/>
      <c r="J20" s="262"/>
      <c r="K20" s="122"/>
      <c r="L20" s="19"/>
      <c r="M20" s="172"/>
      <c r="N20" s="258"/>
      <c r="O20" s="259"/>
      <c r="P20" s="259"/>
      <c r="Q20" s="172"/>
      <c r="S20" s="201"/>
    </row>
    <row r="21" spans="1:19">
      <c r="A21" s="131" t="s">
        <v>13</v>
      </c>
      <c r="B21" s="18"/>
      <c r="C21" s="20"/>
      <c r="D21" s="19"/>
      <c r="E21" s="19"/>
      <c r="F21" s="172"/>
      <c r="G21" s="257"/>
      <c r="H21" s="122"/>
      <c r="I21" s="171"/>
      <c r="J21" s="257"/>
      <c r="K21" s="122"/>
      <c r="L21" s="19"/>
      <c r="M21" s="172"/>
      <c r="N21" s="258"/>
      <c r="O21" s="259"/>
      <c r="P21" s="259"/>
      <c r="Q21" s="172"/>
      <c r="S21" s="201"/>
    </row>
    <row r="22" spans="1:19">
      <c r="A22" s="132"/>
      <c r="B22" s="20" t="s">
        <v>9</v>
      </c>
      <c r="C22" s="20"/>
      <c r="D22" s="19">
        <v>0</v>
      </c>
      <c r="E22" s="19">
        <v>0</v>
      </c>
      <c r="F22" s="171" t="s">
        <v>123</v>
      </c>
      <c r="G22" s="257"/>
      <c r="H22" s="122">
        <v>0</v>
      </c>
      <c r="I22" s="171" t="s">
        <v>123</v>
      </c>
      <c r="J22" s="257"/>
      <c r="K22" s="122">
        <v>0</v>
      </c>
      <c r="L22" s="19">
        <v>0</v>
      </c>
      <c r="M22" s="171" t="s">
        <v>123</v>
      </c>
      <c r="N22" s="258"/>
      <c r="O22" s="19">
        <v>0</v>
      </c>
      <c r="P22" s="19">
        <v>3</v>
      </c>
      <c r="Q22" s="171">
        <v>-1</v>
      </c>
      <c r="S22" s="201"/>
    </row>
    <row r="23" spans="1:19">
      <c r="A23" s="132"/>
      <c r="B23" s="20" t="s">
        <v>10</v>
      </c>
      <c r="C23" s="20"/>
      <c r="D23" s="19">
        <v>0</v>
      </c>
      <c r="E23" s="19">
        <v>0</v>
      </c>
      <c r="F23" s="171" t="s">
        <v>123</v>
      </c>
      <c r="G23" s="257"/>
      <c r="H23" s="122">
        <v>0</v>
      </c>
      <c r="I23" s="171" t="s">
        <v>123</v>
      </c>
      <c r="J23" s="262"/>
      <c r="K23" s="122">
        <v>0</v>
      </c>
      <c r="L23" s="19">
        <v>0</v>
      </c>
      <c r="M23" s="171" t="s">
        <v>123</v>
      </c>
      <c r="N23" s="258"/>
      <c r="O23" s="19">
        <v>0</v>
      </c>
      <c r="P23" s="19">
        <v>55</v>
      </c>
      <c r="Q23" s="171">
        <v>-1</v>
      </c>
      <c r="S23" s="201"/>
    </row>
    <row r="24" spans="1:19">
      <c r="A24" s="132"/>
      <c r="B24" s="20"/>
      <c r="C24" s="20"/>
      <c r="D24" s="19"/>
      <c r="E24" s="19"/>
      <c r="F24" s="172"/>
      <c r="G24" s="257"/>
      <c r="H24" s="122"/>
      <c r="I24" s="171"/>
      <c r="J24" s="262"/>
      <c r="K24" s="122"/>
      <c r="L24" s="19"/>
      <c r="M24" s="172"/>
      <c r="N24" s="258"/>
      <c r="O24" s="259"/>
      <c r="P24" s="259"/>
      <c r="Q24" s="172"/>
      <c r="S24" s="201"/>
    </row>
    <row r="25" spans="1:19">
      <c r="A25" s="131" t="s">
        <v>14</v>
      </c>
      <c r="B25" s="18"/>
      <c r="C25" s="20"/>
      <c r="D25" s="19"/>
      <c r="E25" s="19"/>
      <c r="F25" s="172"/>
      <c r="G25" s="263"/>
      <c r="H25" s="122"/>
      <c r="I25" s="171"/>
      <c r="J25" s="262"/>
      <c r="K25" s="122"/>
      <c r="L25" s="19"/>
      <c r="M25" s="172"/>
      <c r="N25" s="258"/>
      <c r="O25" s="259"/>
      <c r="P25" s="259"/>
      <c r="Q25" s="172"/>
      <c r="S25" s="201"/>
    </row>
    <row r="26" spans="1:19">
      <c r="A26" s="132"/>
      <c r="B26" s="20" t="s">
        <v>9</v>
      </c>
      <c r="C26" s="20"/>
      <c r="D26" s="19">
        <v>0</v>
      </c>
      <c r="E26" s="19">
        <v>0</v>
      </c>
      <c r="F26" s="171" t="s">
        <v>123</v>
      </c>
      <c r="G26" s="263"/>
      <c r="H26" s="122">
        <v>0</v>
      </c>
      <c r="I26" s="171" t="s">
        <v>123</v>
      </c>
      <c r="J26" s="262"/>
      <c r="K26" s="122">
        <v>0</v>
      </c>
      <c r="L26" s="19">
        <v>0</v>
      </c>
      <c r="M26" s="171" t="s">
        <v>123</v>
      </c>
      <c r="N26" s="258"/>
      <c r="O26" s="19">
        <v>1</v>
      </c>
      <c r="P26" s="19">
        <v>0</v>
      </c>
      <c r="Q26" s="171" t="s">
        <v>123</v>
      </c>
      <c r="S26" s="201"/>
    </row>
    <row r="27" spans="1:19">
      <c r="A27" s="132"/>
      <c r="B27" s="20" t="s">
        <v>10</v>
      </c>
      <c r="C27" s="20"/>
      <c r="D27" s="19">
        <v>0</v>
      </c>
      <c r="E27" s="19">
        <v>0</v>
      </c>
      <c r="F27" s="171" t="s">
        <v>123</v>
      </c>
      <c r="G27" s="263"/>
      <c r="H27" s="122">
        <v>0</v>
      </c>
      <c r="I27" s="171" t="s">
        <v>123</v>
      </c>
      <c r="J27" s="262"/>
      <c r="K27" s="122">
        <v>0</v>
      </c>
      <c r="L27" s="19">
        <v>0</v>
      </c>
      <c r="M27" s="171" t="s">
        <v>123</v>
      </c>
      <c r="N27" s="258"/>
      <c r="O27" s="19">
        <v>4944</v>
      </c>
      <c r="P27" s="19">
        <v>0</v>
      </c>
      <c r="Q27" s="171" t="s">
        <v>123</v>
      </c>
      <c r="S27" s="201"/>
    </row>
    <row r="28" spans="1:19">
      <c r="A28" s="132"/>
      <c r="B28" s="20"/>
      <c r="C28" s="20"/>
      <c r="D28" s="123"/>
      <c r="E28" s="123"/>
      <c r="F28" s="172"/>
      <c r="G28" s="263"/>
      <c r="H28" s="179"/>
      <c r="I28" s="171"/>
      <c r="J28" s="262"/>
      <c r="K28" s="122"/>
      <c r="L28" s="19"/>
      <c r="M28" s="172"/>
      <c r="N28" s="258"/>
      <c r="O28" s="19"/>
      <c r="P28" s="19"/>
      <c r="Q28" s="172"/>
      <c r="S28" s="201"/>
    </row>
    <row r="29" spans="1:19">
      <c r="A29" s="131" t="s">
        <v>15</v>
      </c>
      <c r="B29" s="18"/>
      <c r="C29" s="20"/>
      <c r="D29" s="19"/>
      <c r="E29" s="19"/>
      <c r="F29" s="172"/>
      <c r="G29" s="263"/>
      <c r="H29" s="122"/>
      <c r="I29" s="171"/>
      <c r="J29" s="262"/>
      <c r="K29" s="122"/>
      <c r="L29" s="19"/>
      <c r="M29" s="172"/>
      <c r="N29" s="258"/>
      <c r="O29" s="19"/>
      <c r="P29" s="19"/>
      <c r="Q29" s="172"/>
      <c r="S29" s="201"/>
    </row>
    <row r="30" spans="1:19">
      <c r="A30" s="132"/>
      <c r="B30" s="20" t="s">
        <v>9</v>
      </c>
      <c r="C30" s="20"/>
      <c r="D30" s="19">
        <v>0</v>
      </c>
      <c r="E30" s="19">
        <v>0</v>
      </c>
      <c r="F30" s="171" t="s">
        <v>123</v>
      </c>
      <c r="G30" s="263"/>
      <c r="H30" s="122">
        <v>0</v>
      </c>
      <c r="I30" s="171" t="s">
        <v>123</v>
      </c>
      <c r="J30" s="262"/>
      <c r="K30" s="122">
        <v>0</v>
      </c>
      <c r="L30" s="19">
        <v>0</v>
      </c>
      <c r="M30" s="171" t="s">
        <v>123</v>
      </c>
      <c r="N30" s="258"/>
      <c r="O30" s="19">
        <v>2</v>
      </c>
      <c r="P30" s="19">
        <v>1</v>
      </c>
      <c r="Q30" s="171">
        <v>1</v>
      </c>
      <c r="S30" s="201"/>
    </row>
    <row r="31" spans="1:19">
      <c r="A31" s="132"/>
      <c r="B31" s="20" t="s">
        <v>10</v>
      </c>
      <c r="C31" s="20"/>
      <c r="D31" s="19">
        <v>0</v>
      </c>
      <c r="E31" s="19">
        <v>0</v>
      </c>
      <c r="F31" s="171" t="s">
        <v>123</v>
      </c>
      <c r="G31" s="263"/>
      <c r="H31" s="122">
        <v>0</v>
      </c>
      <c r="I31" s="171" t="s">
        <v>123</v>
      </c>
      <c r="J31" s="262"/>
      <c r="K31" s="122">
        <v>0</v>
      </c>
      <c r="L31" s="19">
        <v>0</v>
      </c>
      <c r="M31" s="171" t="s">
        <v>123</v>
      </c>
      <c r="N31" s="258"/>
      <c r="O31" s="19">
        <v>9846</v>
      </c>
      <c r="P31" s="19">
        <v>3450</v>
      </c>
      <c r="Q31" s="171">
        <v>1.8539130434782609</v>
      </c>
      <c r="S31" s="201"/>
    </row>
    <row r="32" spans="1:19">
      <c r="A32" s="132"/>
      <c r="B32" s="20"/>
      <c r="C32" s="20"/>
      <c r="D32" s="19"/>
      <c r="E32" s="19"/>
      <c r="F32" s="172"/>
      <c r="G32" s="263"/>
      <c r="H32" s="122"/>
      <c r="I32" s="171"/>
      <c r="J32" s="262"/>
      <c r="K32" s="19"/>
      <c r="L32" s="19"/>
      <c r="M32" s="172"/>
      <c r="N32" s="258"/>
      <c r="O32" s="19"/>
      <c r="P32" s="19"/>
      <c r="Q32" s="172"/>
      <c r="S32" s="201"/>
    </row>
    <row r="33" spans="1:19">
      <c r="A33" s="131" t="s">
        <v>16</v>
      </c>
      <c r="B33" s="18"/>
      <c r="C33" s="20"/>
      <c r="D33" s="19"/>
      <c r="E33" s="19"/>
      <c r="F33" s="172"/>
      <c r="G33" s="263"/>
      <c r="H33" s="122"/>
      <c r="I33" s="171"/>
      <c r="J33" s="262"/>
      <c r="K33" s="122"/>
      <c r="L33" s="19"/>
      <c r="M33" s="172"/>
      <c r="N33" s="258"/>
      <c r="O33" s="19"/>
      <c r="P33" s="19"/>
      <c r="Q33" s="172"/>
      <c r="S33" s="201"/>
    </row>
    <row r="34" spans="1:19">
      <c r="A34" s="132"/>
      <c r="B34" s="20" t="s">
        <v>9</v>
      </c>
      <c r="C34" s="20"/>
      <c r="D34" s="19">
        <v>0</v>
      </c>
      <c r="E34" s="19">
        <v>0</v>
      </c>
      <c r="F34" s="171" t="s">
        <v>123</v>
      </c>
      <c r="G34" s="263"/>
      <c r="H34" s="122">
        <v>0</v>
      </c>
      <c r="I34" s="171" t="s">
        <v>123</v>
      </c>
      <c r="J34" s="262"/>
      <c r="K34" s="122">
        <v>0</v>
      </c>
      <c r="L34" s="19">
        <v>0</v>
      </c>
      <c r="M34" s="171" t="s">
        <v>123</v>
      </c>
      <c r="N34" s="258"/>
      <c r="O34" s="122">
        <v>1</v>
      </c>
      <c r="P34" s="19">
        <v>0</v>
      </c>
      <c r="Q34" s="171" t="s">
        <v>123</v>
      </c>
      <c r="S34" s="201"/>
    </row>
    <row r="35" spans="1:19">
      <c r="A35" s="132"/>
      <c r="B35" s="20" t="s">
        <v>10</v>
      </c>
      <c r="C35" s="20"/>
      <c r="D35" s="19">
        <v>0</v>
      </c>
      <c r="E35" s="19">
        <v>0</v>
      </c>
      <c r="F35" s="171" t="s">
        <v>123</v>
      </c>
      <c r="G35" s="263"/>
      <c r="H35" s="122">
        <v>0</v>
      </c>
      <c r="I35" s="171" t="s">
        <v>123</v>
      </c>
      <c r="J35" s="262"/>
      <c r="K35" s="122">
        <v>0</v>
      </c>
      <c r="L35" s="19">
        <v>0</v>
      </c>
      <c r="M35" s="171" t="s">
        <v>123</v>
      </c>
      <c r="N35" s="258"/>
      <c r="O35" s="122">
        <v>6088</v>
      </c>
      <c r="P35" s="19">
        <v>0</v>
      </c>
      <c r="Q35" s="171" t="s">
        <v>123</v>
      </c>
      <c r="S35" s="201"/>
    </row>
    <row r="36" spans="1:19">
      <c r="A36" s="135"/>
      <c r="B36" s="136"/>
      <c r="C36" s="136"/>
      <c r="D36" s="264"/>
      <c r="E36" s="264"/>
      <c r="F36" s="265"/>
      <c r="G36" s="264"/>
      <c r="H36" s="266"/>
      <c r="I36" s="265"/>
      <c r="J36" s="264"/>
      <c r="K36" s="266"/>
      <c r="L36" s="264"/>
      <c r="M36" s="265"/>
      <c r="N36" s="267"/>
      <c r="O36" s="19"/>
      <c r="P36" s="19"/>
      <c r="Q36" s="265"/>
      <c r="S36" s="201"/>
    </row>
    <row r="37" spans="1:19">
      <c r="A37" s="137" t="s">
        <v>17</v>
      </c>
      <c r="B37" s="20"/>
      <c r="C37" s="20"/>
      <c r="D37" s="268"/>
      <c r="E37" s="268"/>
      <c r="F37" s="181"/>
      <c r="G37" s="269"/>
      <c r="H37" s="268"/>
      <c r="I37" s="181"/>
      <c r="J37" s="262"/>
      <c r="K37" s="268"/>
      <c r="L37" s="268"/>
      <c r="M37" s="181"/>
      <c r="N37" s="257"/>
      <c r="O37" s="270"/>
      <c r="P37" s="271"/>
      <c r="Q37" s="181"/>
      <c r="S37" s="201"/>
    </row>
    <row r="38" spans="1:19">
      <c r="A38" s="131"/>
      <c r="B38" s="20"/>
      <c r="C38" s="20"/>
      <c r="D38" s="268"/>
      <c r="E38" s="268"/>
      <c r="F38" s="182"/>
      <c r="G38" s="258"/>
      <c r="H38" s="268"/>
      <c r="I38" s="182"/>
      <c r="J38" s="262"/>
      <c r="K38" s="268"/>
      <c r="L38" s="268"/>
      <c r="M38" s="182"/>
      <c r="N38" s="257"/>
      <c r="O38" s="272"/>
      <c r="P38" s="268"/>
      <c r="Q38" s="182"/>
      <c r="S38" s="201"/>
    </row>
    <row r="39" spans="1:19">
      <c r="A39" s="131"/>
      <c r="B39" s="134" t="s">
        <v>18</v>
      </c>
      <c r="C39" s="20"/>
      <c r="D39" s="273"/>
      <c r="E39" s="273"/>
      <c r="F39" s="172"/>
      <c r="G39" s="258"/>
      <c r="H39" s="273"/>
      <c r="I39" s="172"/>
      <c r="J39" s="262"/>
      <c r="K39" s="273"/>
      <c r="L39" s="273"/>
      <c r="M39" s="172"/>
      <c r="N39" s="262"/>
      <c r="O39" s="273"/>
      <c r="P39" s="273"/>
      <c r="Q39" s="172"/>
      <c r="S39" s="201"/>
    </row>
    <row r="40" spans="1:19">
      <c r="A40" s="131"/>
      <c r="B40" s="20"/>
      <c r="C40" s="20" t="s">
        <v>19</v>
      </c>
      <c r="D40" s="273">
        <v>13351.647020746286</v>
      </c>
      <c r="E40" s="273">
        <v>12717.188265189614</v>
      </c>
      <c r="F40" s="171">
        <v>4.9889861054692286E-2</v>
      </c>
      <c r="G40" s="262"/>
      <c r="H40" s="273">
        <v>15540.002032906716</v>
      </c>
      <c r="I40" s="171">
        <v>-0.14082076743146366</v>
      </c>
      <c r="J40" s="262"/>
      <c r="K40" s="273">
        <v>13351.647020746286</v>
      </c>
      <c r="L40" s="273">
        <v>15540.002032906716</v>
      </c>
      <c r="M40" s="171">
        <v>-0.14082076743146366</v>
      </c>
      <c r="N40" s="262"/>
      <c r="O40" s="273">
        <v>15191.287969535411</v>
      </c>
      <c r="P40" s="273">
        <v>18485.885597107306</v>
      </c>
      <c r="Q40" s="171">
        <v>-0.17822233131678789</v>
      </c>
      <c r="S40" s="201"/>
    </row>
    <row r="41" spans="1:19">
      <c r="A41" s="131"/>
      <c r="B41" s="20"/>
      <c r="C41" s="20" t="s">
        <v>20</v>
      </c>
      <c r="D41" s="273">
        <v>433759.27272727271</v>
      </c>
      <c r="E41" s="273">
        <v>344247.04761904763</v>
      </c>
      <c r="F41" s="171">
        <v>0.26002321799802774</v>
      </c>
      <c r="G41" s="262"/>
      <c r="H41" s="273">
        <v>372549.80952380953</v>
      </c>
      <c r="I41" s="171">
        <v>0.16429873707813902</v>
      </c>
      <c r="J41" s="262"/>
      <c r="K41" s="273">
        <v>433759.27272727271</v>
      </c>
      <c r="L41" s="273">
        <v>372549.80952380953</v>
      </c>
      <c r="M41" s="171">
        <v>0.16429873707813902</v>
      </c>
      <c r="N41" s="262"/>
      <c r="O41" s="273">
        <v>360726.41509433964</v>
      </c>
      <c r="P41" s="273">
        <v>383730.4786729858</v>
      </c>
      <c r="Q41" s="171">
        <v>-5.9948492124468844E-2</v>
      </c>
      <c r="S41" s="201"/>
    </row>
    <row r="42" spans="1:19">
      <c r="A42" s="131"/>
      <c r="B42" s="20"/>
      <c r="C42" s="20" t="s">
        <v>21</v>
      </c>
      <c r="D42" s="273">
        <v>260665.78172727273</v>
      </c>
      <c r="E42" s="273">
        <v>280567.64642857143</v>
      </c>
      <c r="F42" s="171">
        <v>-7.0934282532699067E-2</v>
      </c>
      <c r="G42" s="258"/>
      <c r="H42" s="273">
        <v>241660.08504761904</v>
      </c>
      <c r="I42" s="171">
        <v>7.864640400134193E-2</v>
      </c>
      <c r="J42" s="262"/>
      <c r="K42" s="273">
        <v>260665.78172727273</v>
      </c>
      <c r="L42" s="273">
        <v>241660.08504761904</v>
      </c>
      <c r="M42" s="171">
        <v>7.864640400134193E-2</v>
      </c>
      <c r="N42" s="258"/>
      <c r="O42" s="273">
        <v>255572.6881981132</v>
      </c>
      <c r="P42" s="273">
        <v>246771.55331753552</v>
      </c>
      <c r="Q42" s="171">
        <v>3.566511116154758E-2</v>
      </c>
      <c r="S42" s="201"/>
    </row>
    <row r="43" spans="1:19">
      <c r="A43" s="131"/>
      <c r="B43" s="20"/>
      <c r="C43" s="20"/>
      <c r="D43" s="268"/>
      <c r="E43" s="268"/>
      <c r="F43" s="182"/>
      <c r="G43" s="258"/>
      <c r="H43" s="268"/>
      <c r="I43" s="182"/>
      <c r="J43" s="262"/>
      <c r="K43" s="268"/>
      <c r="L43" s="268"/>
      <c r="M43" s="182"/>
      <c r="N43" s="258"/>
      <c r="O43" s="268"/>
      <c r="P43" s="268"/>
      <c r="Q43" s="182"/>
      <c r="S43" s="201"/>
    </row>
    <row r="44" spans="1:19">
      <c r="A44" s="132"/>
      <c r="B44" s="134" t="s">
        <v>22</v>
      </c>
      <c r="C44" s="20"/>
      <c r="D44" s="273"/>
      <c r="E44" s="273"/>
      <c r="F44" s="172"/>
      <c r="G44" s="258"/>
      <c r="H44" s="273"/>
      <c r="I44" s="172"/>
      <c r="J44" s="262"/>
      <c r="K44" s="273"/>
      <c r="L44" s="273"/>
      <c r="M44" s="172"/>
      <c r="N44" s="258"/>
      <c r="O44" s="273"/>
      <c r="P44" s="259"/>
      <c r="Q44" s="172"/>
      <c r="S44" s="201"/>
    </row>
    <row r="45" spans="1:19">
      <c r="A45" s="132"/>
      <c r="B45" s="20"/>
      <c r="C45" s="20" t="s">
        <v>19</v>
      </c>
      <c r="D45" s="19">
        <v>9543.5487695658321</v>
      </c>
      <c r="E45" s="19">
        <v>9028.1404956510905</v>
      </c>
      <c r="F45" s="171">
        <v>5.7089084309555949E-2</v>
      </c>
      <c r="G45" s="258"/>
      <c r="H45" s="19">
        <v>8961.2314901314785</v>
      </c>
      <c r="I45" s="171">
        <v>6.4981836489284683E-2</v>
      </c>
      <c r="J45" s="262"/>
      <c r="K45" s="19">
        <v>9543.5487695658321</v>
      </c>
      <c r="L45" s="19">
        <v>8961.2314901314785</v>
      </c>
      <c r="M45" s="171">
        <v>6.4981836489284683E-2</v>
      </c>
      <c r="N45" s="274"/>
      <c r="O45" s="19">
        <v>9053.2138845089248</v>
      </c>
      <c r="P45" s="19">
        <v>9049.7681685051539</v>
      </c>
      <c r="Q45" s="171">
        <v>3.8075185348529494E-4</v>
      </c>
      <c r="S45" s="201"/>
    </row>
    <row r="46" spans="1:19">
      <c r="A46" s="132"/>
      <c r="B46" s="20"/>
      <c r="C46" s="20" t="s">
        <v>20</v>
      </c>
      <c r="D46" s="19">
        <v>427293.13636363635</v>
      </c>
      <c r="E46" s="19">
        <v>338392.66666666669</v>
      </c>
      <c r="F46" s="171">
        <v>0.26271393695579404</v>
      </c>
      <c r="G46" s="258"/>
      <c r="H46" s="19">
        <v>363614.23809523811</v>
      </c>
      <c r="I46" s="171">
        <v>0.17512762592019127</v>
      </c>
      <c r="J46" s="262"/>
      <c r="K46" s="19">
        <v>427293.13636363635</v>
      </c>
      <c r="L46" s="19">
        <v>363614.23809523811</v>
      </c>
      <c r="M46" s="171">
        <v>0.17512762592019127</v>
      </c>
      <c r="N46" s="274"/>
      <c r="O46" s="19">
        <v>353131.20754716982</v>
      </c>
      <c r="P46" s="273">
        <v>369836.16587677726</v>
      </c>
      <c r="Q46" s="171">
        <v>-4.5168536424783357E-2</v>
      </c>
      <c r="S46" s="201"/>
    </row>
    <row r="47" spans="1:19">
      <c r="A47" s="132"/>
      <c r="B47" s="20"/>
      <c r="C47" s="20" t="s">
        <v>21</v>
      </c>
      <c r="D47" s="19">
        <v>255700.68772727271</v>
      </c>
      <c r="E47" s="19">
        <v>276418.12142857141</v>
      </c>
      <c r="F47" s="171">
        <v>-7.4949621950354817E-2</v>
      </c>
      <c r="G47" s="258"/>
      <c r="H47" s="19">
        <v>233392.3640952381</v>
      </c>
      <c r="I47" s="171">
        <v>9.5582919854787951E-2</v>
      </c>
      <c r="J47" s="262"/>
      <c r="K47" s="19">
        <v>255700.68772727271</v>
      </c>
      <c r="L47" s="19">
        <v>233392.3640952381</v>
      </c>
      <c r="M47" s="171">
        <v>9.5582919854787951E-2</v>
      </c>
      <c r="N47" s="274"/>
      <c r="O47" s="19">
        <v>247298.47951415094</v>
      </c>
      <c r="P47" s="273">
        <v>235310.64669668244</v>
      </c>
      <c r="Q47" s="171">
        <v>5.0944710686724459E-2</v>
      </c>
      <c r="S47" s="201"/>
    </row>
    <row r="48" spans="1:19">
      <c r="A48" s="132"/>
      <c r="B48" s="20"/>
      <c r="C48" s="20"/>
      <c r="D48" s="257"/>
      <c r="E48" s="257"/>
      <c r="F48" s="274"/>
      <c r="G48" s="258"/>
      <c r="H48" s="257"/>
      <c r="I48" s="172"/>
      <c r="J48" s="262"/>
      <c r="K48" s="257"/>
      <c r="L48" s="257"/>
      <c r="M48" s="274"/>
      <c r="N48" s="258"/>
      <c r="O48" s="257"/>
      <c r="P48" s="268"/>
      <c r="Q48" s="274"/>
      <c r="S48" s="201"/>
    </row>
    <row r="49" spans="1:19">
      <c r="A49" s="132"/>
      <c r="B49" s="134" t="s">
        <v>23</v>
      </c>
      <c r="C49" s="20"/>
      <c r="D49" s="257"/>
      <c r="E49" s="257"/>
      <c r="F49" s="274"/>
      <c r="G49" s="258"/>
      <c r="H49" s="257"/>
      <c r="I49" s="172"/>
      <c r="J49" s="262"/>
      <c r="K49" s="257"/>
      <c r="L49" s="257"/>
      <c r="M49" s="274"/>
      <c r="N49" s="258"/>
      <c r="O49" s="257"/>
      <c r="P49" s="124"/>
      <c r="Q49" s="274"/>
      <c r="S49" s="201"/>
    </row>
    <row r="50" spans="1:19">
      <c r="A50" s="132"/>
      <c r="B50" s="20"/>
      <c r="C50" s="20" t="s">
        <v>19</v>
      </c>
      <c r="D50" s="19">
        <v>3808.0982511804541</v>
      </c>
      <c r="E50" s="19">
        <v>3689.0477695385239</v>
      </c>
      <c r="F50" s="171">
        <v>3.2271330999008141E-2</v>
      </c>
      <c r="G50" s="258"/>
      <c r="H50" s="19">
        <v>6578.770542775238</v>
      </c>
      <c r="I50" s="171">
        <v>-0.4211535078750418</v>
      </c>
      <c r="J50" s="262"/>
      <c r="K50" s="19">
        <v>3808.0982511804541</v>
      </c>
      <c r="L50" s="19">
        <v>6578.770542775238</v>
      </c>
      <c r="M50" s="171">
        <v>-0.4211535078750418</v>
      </c>
      <c r="N50" s="258"/>
      <c r="O50" s="19">
        <v>6138.0740850264865</v>
      </c>
      <c r="P50" s="259">
        <v>9436.1174286021524</v>
      </c>
      <c r="Q50" s="171">
        <v>-0.34951274912909081</v>
      </c>
      <c r="S50" s="201"/>
    </row>
    <row r="51" spans="1:19">
      <c r="A51" s="132"/>
      <c r="B51" s="20"/>
      <c r="C51" s="20" t="s">
        <v>20</v>
      </c>
      <c r="D51" s="19">
        <v>6466.136363636364</v>
      </c>
      <c r="E51" s="19">
        <v>5854.3809523809523</v>
      </c>
      <c r="F51" s="171">
        <v>0.10449532004004847</v>
      </c>
      <c r="G51" s="258"/>
      <c r="H51" s="19">
        <v>8935.5714285714294</v>
      </c>
      <c r="I51" s="171">
        <v>-0.27636006098491517</v>
      </c>
      <c r="J51" s="262"/>
      <c r="K51" s="19">
        <v>6466.136363636364</v>
      </c>
      <c r="L51" s="19">
        <v>8935.5714285714294</v>
      </c>
      <c r="M51" s="171">
        <v>-0.27636006098491517</v>
      </c>
      <c r="N51" s="258"/>
      <c r="O51" s="19">
        <v>7595.2075471698117</v>
      </c>
      <c r="P51" s="259">
        <v>13894.312796208531</v>
      </c>
      <c r="Q51" s="171">
        <v>-0.45335853175535346</v>
      </c>
      <c r="S51" s="201"/>
    </row>
    <row r="52" spans="1:19">
      <c r="A52" s="132"/>
      <c r="B52" s="20"/>
      <c r="C52" s="20" t="s">
        <v>21</v>
      </c>
      <c r="D52" s="19">
        <v>4965.0940000000001</v>
      </c>
      <c r="E52" s="19">
        <v>4149.5249999999996</v>
      </c>
      <c r="F52" s="171">
        <v>0.1965451467336623</v>
      </c>
      <c r="G52" s="258"/>
      <c r="H52" s="19">
        <v>8267.7209523809524</v>
      </c>
      <c r="I52" s="171">
        <v>-0.39946037988012362</v>
      </c>
      <c r="J52" s="262"/>
      <c r="K52" s="19">
        <v>4965.0940000000001</v>
      </c>
      <c r="L52" s="19">
        <v>8267.7209523809524</v>
      </c>
      <c r="M52" s="171">
        <v>-0.39946037988012362</v>
      </c>
      <c r="N52" s="258"/>
      <c r="O52" s="19">
        <v>8274.2086839622643</v>
      </c>
      <c r="P52" s="259">
        <v>11460.906620853082</v>
      </c>
      <c r="Q52" s="171">
        <v>-0.27804937622409653</v>
      </c>
      <c r="S52" s="201"/>
    </row>
    <row r="53" spans="1:19">
      <c r="A53" s="132"/>
      <c r="B53" s="20"/>
      <c r="C53" s="20"/>
      <c r="D53" s="257"/>
      <c r="E53" s="257"/>
      <c r="F53" s="274"/>
      <c r="G53" s="258"/>
      <c r="H53" s="257"/>
      <c r="I53" s="274"/>
      <c r="J53" s="262"/>
      <c r="K53" s="257"/>
      <c r="L53" s="257"/>
      <c r="M53" s="274"/>
      <c r="N53" s="258"/>
      <c r="O53" s="261"/>
      <c r="P53" s="264"/>
      <c r="Q53" s="274"/>
      <c r="S53" s="201"/>
    </row>
    <row r="54" spans="1:19">
      <c r="A54" s="138" t="s">
        <v>24</v>
      </c>
      <c r="B54" s="139"/>
      <c r="C54" s="139"/>
      <c r="D54" s="275"/>
      <c r="E54" s="275"/>
      <c r="F54" s="276"/>
      <c r="G54" s="275"/>
      <c r="H54" s="277"/>
      <c r="I54" s="276"/>
      <c r="J54" s="275"/>
      <c r="K54" s="277"/>
      <c r="L54" s="275"/>
      <c r="M54" s="276"/>
      <c r="N54" s="275"/>
      <c r="O54" s="277"/>
      <c r="P54" s="257"/>
      <c r="Q54" s="276"/>
      <c r="S54" s="201"/>
    </row>
    <row r="55" spans="1:19">
      <c r="A55" s="132"/>
      <c r="B55" s="20" t="s">
        <v>25</v>
      </c>
      <c r="C55" s="20"/>
      <c r="D55" s="257"/>
      <c r="E55" s="257"/>
      <c r="F55" s="274"/>
      <c r="G55" s="274"/>
      <c r="H55" s="257"/>
      <c r="I55" s="274"/>
      <c r="J55" s="262"/>
      <c r="K55" s="261"/>
      <c r="L55" s="257"/>
      <c r="M55" s="274"/>
      <c r="N55" s="258"/>
      <c r="O55" s="261"/>
      <c r="P55" s="257"/>
      <c r="Q55" s="274"/>
      <c r="S55" s="201"/>
    </row>
    <row r="56" spans="1:19">
      <c r="A56" s="132"/>
      <c r="B56" s="140"/>
      <c r="C56" s="20" t="s">
        <v>26</v>
      </c>
      <c r="D56" s="19">
        <v>874.90909090909088</v>
      </c>
      <c r="E56" s="19">
        <v>2473.2857142857142</v>
      </c>
      <c r="F56" s="171">
        <v>-0.64625636017075982</v>
      </c>
      <c r="G56" s="274"/>
      <c r="H56" s="19">
        <v>909.14285714285711</v>
      </c>
      <c r="I56" s="171">
        <v>-3.7654991143363237E-2</v>
      </c>
      <c r="J56" s="262"/>
      <c r="K56" s="19">
        <v>874.90909090909088</v>
      </c>
      <c r="L56" s="19">
        <v>909.14285714285711</v>
      </c>
      <c r="M56" s="171">
        <v>-3.7654991143363237E-2</v>
      </c>
      <c r="N56" s="258"/>
      <c r="O56" s="19">
        <v>1343.7641509433963</v>
      </c>
      <c r="P56" s="19">
        <v>1333.5971563981043</v>
      </c>
      <c r="Q56" s="171">
        <v>7.6237374206404862E-3</v>
      </c>
      <c r="S56" s="201"/>
    </row>
    <row r="57" spans="1:19">
      <c r="A57" s="132"/>
      <c r="B57" s="140"/>
      <c r="C57" s="20" t="s">
        <v>27</v>
      </c>
      <c r="D57" s="19">
        <v>5.1818181818181817</v>
      </c>
      <c r="E57" s="19">
        <v>10.523809523809524</v>
      </c>
      <c r="F57" s="171">
        <v>-0.50761003702180174</v>
      </c>
      <c r="G57" s="274"/>
      <c r="H57" s="19">
        <v>2</v>
      </c>
      <c r="I57" s="171">
        <v>1.5909090909090908</v>
      </c>
      <c r="J57" s="262"/>
      <c r="K57" s="19">
        <v>5.1818181818181817</v>
      </c>
      <c r="L57" s="19">
        <v>2</v>
      </c>
      <c r="M57" s="171">
        <v>1.5909090909090908</v>
      </c>
      <c r="N57" s="258"/>
      <c r="O57" s="19">
        <v>8.3679245283018862</v>
      </c>
      <c r="P57" s="19">
        <v>3.3364928909952605</v>
      </c>
      <c r="Q57" s="171">
        <v>1.5080001072041167</v>
      </c>
      <c r="S57" s="201"/>
    </row>
    <row r="58" spans="1:19">
      <c r="A58" s="132"/>
      <c r="B58" s="140"/>
      <c r="C58" s="20" t="s">
        <v>28</v>
      </c>
      <c r="D58" s="19">
        <v>0</v>
      </c>
      <c r="E58" s="19">
        <v>0</v>
      </c>
      <c r="F58" s="171" t="s">
        <v>123</v>
      </c>
      <c r="G58" s="274"/>
      <c r="H58" s="19">
        <v>0</v>
      </c>
      <c r="I58" s="171" t="s">
        <v>123</v>
      </c>
      <c r="J58" s="262"/>
      <c r="K58" s="19">
        <v>0</v>
      </c>
      <c r="L58" s="19">
        <v>0</v>
      </c>
      <c r="M58" s="171" t="s">
        <v>123</v>
      </c>
      <c r="N58" s="258"/>
      <c r="O58" s="19">
        <v>0</v>
      </c>
      <c r="P58" s="19">
        <v>0</v>
      </c>
      <c r="Q58" s="171" t="s">
        <v>123</v>
      </c>
      <c r="S58" s="201"/>
    </row>
    <row r="59" spans="1:19">
      <c r="A59" s="132"/>
      <c r="B59" s="140"/>
      <c r="C59" s="20" t="s">
        <v>29</v>
      </c>
      <c r="D59" s="19">
        <v>0</v>
      </c>
      <c r="E59" s="19">
        <v>0</v>
      </c>
      <c r="F59" s="171" t="s">
        <v>123</v>
      </c>
      <c r="G59" s="274"/>
      <c r="H59" s="19">
        <v>0</v>
      </c>
      <c r="I59" s="171" t="s">
        <v>123</v>
      </c>
      <c r="J59" s="262"/>
      <c r="K59" s="19">
        <v>0</v>
      </c>
      <c r="L59" s="19">
        <v>0</v>
      </c>
      <c r="M59" s="171" t="s">
        <v>123</v>
      </c>
      <c r="N59" s="258"/>
      <c r="O59" s="19">
        <v>94.339622641509436</v>
      </c>
      <c r="P59" s="19">
        <v>0.10426540284360189</v>
      </c>
      <c r="Q59" s="171">
        <v>903.80274442538598</v>
      </c>
      <c r="S59" s="201"/>
    </row>
    <row r="60" spans="1:19">
      <c r="A60" s="132"/>
      <c r="B60" s="140"/>
      <c r="C60" s="20" t="s">
        <v>30</v>
      </c>
      <c r="D60" s="19">
        <v>0</v>
      </c>
      <c r="E60" s="19">
        <v>0</v>
      </c>
      <c r="F60" s="171" t="s">
        <v>123</v>
      </c>
      <c r="G60" s="274"/>
      <c r="H60" s="19">
        <v>0</v>
      </c>
      <c r="I60" s="171" t="s">
        <v>123</v>
      </c>
      <c r="J60" s="262"/>
      <c r="K60" s="19">
        <v>0</v>
      </c>
      <c r="L60" s="19">
        <v>0</v>
      </c>
      <c r="M60" s="171" t="s">
        <v>123</v>
      </c>
      <c r="N60" s="258"/>
      <c r="O60" s="19">
        <v>0</v>
      </c>
      <c r="P60" s="19">
        <v>0</v>
      </c>
      <c r="Q60" s="171" t="s">
        <v>123</v>
      </c>
      <c r="S60" s="201"/>
    </row>
    <row r="61" spans="1:19">
      <c r="A61" s="132"/>
      <c r="B61" s="141"/>
      <c r="C61" t="s">
        <v>31</v>
      </c>
      <c r="D61" s="19">
        <v>13036.636363636364</v>
      </c>
      <c r="E61" s="19">
        <v>57629.619047619053</v>
      </c>
      <c r="F61" s="171">
        <v>-0.77378583132981915</v>
      </c>
      <c r="G61" s="274"/>
      <c r="H61" s="19">
        <v>17137.619047619046</v>
      </c>
      <c r="I61" s="171">
        <v>-0.23929710845990815</v>
      </c>
      <c r="J61" s="262"/>
      <c r="K61" s="19">
        <v>13036.636363636364</v>
      </c>
      <c r="L61" s="19">
        <v>17137.619047619046</v>
      </c>
      <c r="M61" s="171">
        <v>-0.23929710845990815</v>
      </c>
      <c r="N61" s="258"/>
      <c r="O61" s="19">
        <v>31083</v>
      </c>
      <c r="P61" s="19">
        <v>32289.374407582938</v>
      </c>
      <c r="Q61" s="171">
        <v>-3.7361343467206654E-2</v>
      </c>
      <c r="S61" s="201"/>
    </row>
    <row r="62" spans="1:19">
      <c r="A62" s="132"/>
      <c r="B62" s="141"/>
      <c r="C62" t="s">
        <v>32</v>
      </c>
      <c r="D62" s="19">
        <v>0</v>
      </c>
      <c r="E62" s="19">
        <v>0</v>
      </c>
      <c r="F62" s="171" t="s">
        <v>123</v>
      </c>
      <c r="G62" s="274"/>
      <c r="H62" s="19">
        <v>0</v>
      </c>
      <c r="I62" s="171" t="s">
        <v>123</v>
      </c>
      <c r="J62" s="258"/>
      <c r="K62" s="19">
        <v>0</v>
      </c>
      <c r="L62" s="19">
        <v>0</v>
      </c>
      <c r="M62" s="171" t="s">
        <v>123</v>
      </c>
      <c r="N62" s="258"/>
      <c r="O62" s="19">
        <v>59.009433962264154</v>
      </c>
      <c r="P62" s="19">
        <v>137.93838862559241</v>
      </c>
      <c r="Q62" s="171">
        <v>-0.57220441278001244</v>
      </c>
      <c r="S62" s="201"/>
    </row>
    <row r="63" spans="1:19">
      <c r="A63" s="132"/>
      <c r="B63" s="141"/>
      <c r="C63" t="s">
        <v>33</v>
      </c>
      <c r="D63" s="19">
        <v>1011.5454545454545</v>
      </c>
      <c r="E63" s="19">
        <v>11123.809523809523</v>
      </c>
      <c r="F63" s="171">
        <v>-0.90906483499377333</v>
      </c>
      <c r="G63" s="274"/>
      <c r="H63" s="19">
        <v>3390.4761904761908</v>
      </c>
      <c r="I63" s="171">
        <v>-0.70165091930541368</v>
      </c>
      <c r="J63" s="258"/>
      <c r="K63" s="19">
        <v>1011.5454545454545</v>
      </c>
      <c r="L63" s="19">
        <v>3390.4761904761908</v>
      </c>
      <c r="M63" s="171">
        <v>-0.70165091930541368</v>
      </c>
      <c r="N63" s="258"/>
      <c r="O63" s="19">
        <v>3568.7688679245284</v>
      </c>
      <c r="P63" s="19">
        <v>806.7772511848342</v>
      </c>
      <c r="Q63" s="171">
        <v>3.4234872298189236</v>
      </c>
      <c r="S63" s="201"/>
    </row>
    <row r="64" spans="1:19">
      <c r="A64" s="142"/>
      <c r="B64" s="143"/>
      <c r="C64" t="s">
        <v>34</v>
      </c>
      <c r="D64" s="19">
        <v>0</v>
      </c>
      <c r="E64" s="19">
        <v>0</v>
      </c>
      <c r="F64" s="171" t="s">
        <v>123</v>
      </c>
      <c r="G64" s="278"/>
      <c r="H64" s="19">
        <v>0</v>
      </c>
      <c r="I64" s="171" t="s">
        <v>123</v>
      </c>
      <c r="J64" s="279"/>
      <c r="K64" s="19">
        <v>0</v>
      </c>
      <c r="L64" s="19">
        <v>0</v>
      </c>
      <c r="M64" s="171" t="s">
        <v>123</v>
      </c>
      <c r="N64" s="279"/>
      <c r="O64" s="19">
        <v>0</v>
      </c>
      <c r="P64" s="19">
        <v>0</v>
      </c>
      <c r="Q64" s="171" t="s">
        <v>123</v>
      </c>
      <c r="S64" s="201"/>
    </row>
    <row r="65" spans="1:19">
      <c r="A65" s="144"/>
      <c r="B65" s="145"/>
      <c r="C65" s="21" t="s">
        <v>35</v>
      </c>
      <c r="D65" s="19">
        <v>0</v>
      </c>
      <c r="E65" s="19">
        <v>0</v>
      </c>
      <c r="F65" s="171" t="s">
        <v>123</v>
      </c>
      <c r="G65" s="280"/>
      <c r="H65" s="19">
        <v>0</v>
      </c>
      <c r="I65" s="171" t="s">
        <v>123</v>
      </c>
      <c r="J65" s="281"/>
      <c r="K65" s="19">
        <v>0</v>
      </c>
      <c r="L65" s="19">
        <v>0</v>
      </c>
      <c r="M65" s="171" t="s">
        <v>123</v>
      </c>
      <c r="N65" s="281"/>
      <c r="O65" s="19">
        <v>0</v>
      </c>
      <c r="P65" s="19">
        <v>0</v>
      </c>
      <c r="Q65" s="171" t="s">
        <v>123</v>
      </c>
      <c r="S65" s="201"/>
    </row>
    <row r="66" spans="1:19">
      <c r="A66" s="146"/>
      <c r="B66" s="147"/>
      <c r="C66" s="18" t="s">
        <v>36</v>
      </c>
      <c r="D66" s="19">
        <v>0</v>
      </c>
      <c r="E66" s="19">
        <v>0</v>
      </c>
      <c r="F66" s="171" t="s">
        <v>123</v>
      </c>
      <c r="G66" s="280"/>
      <c r="H66" s="19">
        <v>0</v>
      </c>
      <c r="I66" s="171" t="s">
        <v>123</v>
      </c>
      <c r="J66" s="281"/>
      <c r="K66" s="19">
        <v>0</v>
      </c>
      <c r="L66" s="19">
        <v>0</v>
      </c>
      <c r="M66" s="171" t="s">
        <v>123</v>
      </c>
      <c r="N66" s="281"/>
      <c r="O66" s="19">
        <v>0</v>
      </c>
      <c r="P66" s="19">
        <v>0</v>
      </c>
      <c r="Q66" s="171" t="s">
        <v>123</v>
      </c>
      <c r="S66" s="201"/>
    </row>
    <row r="67" spans="1:19">
      <c r="A67" s="148"/>
      <c r="B67" s="149"/>
      <c r="C67" s="150" t="s">
        <v>37</v>
      </c>
      <c r="D67" s="282">
        <v>14928.272727272726</v>
      </c>
      <c r="E67" s="282">
        <v>71237.238095238106</v>
      </c>
      <c r="F67" s="183">
        <v>-0.79044284806052001</v>
      </c>
      <c r="G67" s="283"/>
      <c r="H67" s="282">
        <v>21439.238095238095</v>
      </c>
      <c r="I67" s="183">
        <v>-0.30369387844111539</v>
      </c>
      <c r="J67" s="283"/>
      <c r="K67" s="282">
        <v>14928.272727272726</v>
      </c>
      <c r="L67" s="282">
        <v>21439.238095238095</v>
      </c>
      <c r="M67" s="183">
        <v>-0.30369387844111539</v>
      </c>
      <c r="N67" s="283"/>
      <c r="O67" s="282">
        <v>36157.25</v>
      </c>
      <c r="P67" s="282">
        <v>34571.127962085302</v>
      </c>
      <c r="Q67" s="183">
        <v>4.5879962020742404E-2</v>
      </c>
      <c r="S67" s="201"/>
    </row>
    <row r="68" spans="1:19">
      <c r="A68" s="132"/>
      <c r="B68" s="20" t="s">
        <v>38</v>
      </c>
      <c r="C68" s="20"/>
      <c r="D68" s="284"/>
      <c r="E68" s="284"/>
      <c r="F68" s="124"/>
      <c r="G68" s="255"/>
      <c r="H68" s="284"/>
      <c r="I68" s="124"/>
      <c r="J68" s="255"/>
      <c r="K68" s="284"/>
      <c r="L68" s="284"/>
      <c r="M68" s="124"/>
      <c r="N68" s="255"/>
      <c r="O68" s="284"/>
      <c r="P68" s="284"/>
      <c r="Q68" s="172"/>
      <c r="S68" s="201"/>
    </row>
    <row r="69" spans="1:19">
      <c r="A69" s="148"/>
      <c r="B69" s="149"/>
      <c r="C69" s="150" t="s">
        <v>39</v>
      </c>
      <c r="D69" s="282">
        <v>42202.272727272728</v>
      </c>
      <c r="E69" s="282">
        <v>26368.476190476191</v>
      </c>
      <c r="F69" s="186">
        <v>0.60048204615310352</v>
      </c>
      <c r="G69" s="283"/>
      <c r="H69" s="282">
        <v>7059.9523809523807</v>
      </c>
      <c r="I69" s="183">
        <v>4.9776993455555978</v>
      </c>
      <c r="J69" s="283"/>
      <c r="K69" s="282">
        <v>42202.272727272728</v>
      </c>
      <c r="L69" s="282">
        <v>7059.9523809523807</v>
      </c>
      <c r="M69" s="183">
        <v>4.9776993455555978</v>
      </c>
      <c r="N69" s="283"/>
      <c r="O69" s="282">
        <v>31961.273584905659</v>
      </c>
      <c r="P69" s="282">
        <v>16704.360189573461</v>
      </c>
      <c r="Q69" s="183">
        <v>0.91334916286439216</v>
      </c>
      <c r="S69" s="201"/>
    </row>
    <row r="70" spans="1:19">
      <c r="A70" s="148"/>
      <c r="B70" s="151" t="s">
        <v>40</v>
      </c>
      <c r="C70" s="152"/>
      <c r="D70" s="285">
        <v>57130.545454545456</v>
      </c>
      <c r="E70" s="285">
        <v>97605.71428571429</v>
      </c>
      <c r="F70" s="188">
        <v>-0.41468031997275012</v>
      </c>
      <c r="G70" s="286"/>
      <c r="H70" s="285">
        <v>28499.190476190477</v>
      </c>
      <c r="I70" s="184">
        <v>1.0046374826777944</v>
      </c>
      <c r="J70" s="286"/>
      <c r="K70" s="285">
        <v>57130.545454545456</v>
      </c>
      <c r="L70" s="285">
        <v>28499.190476190477</v>
      </c>
      <c r="M70" s="184">
        <v>1.0046374826777944</v>
      </c>
      <c r="N70" s="286"/>
      <c r="O70" s="285">
        <v>68118.523584905663</v>
      </c>
      <c r="P70" s="285">
        <v>51275.488151658763</v>
      </c>
      <c r="Q70" s="184">
        <v>0.32848123031866305</v>
      </c>
      <c r="S70" s="201"/>
    </row>
    <row r="71" spans="1:19">
      <c r="A71" s="20"/>
      <c r="B71" s="20"/>
      <c r="C71" s="20"/>
      <c r="D71" s="284"/>
      <c r="E71" s="284"/>
      <c r="F71" s="124"/>
      <c r="G71" s="255"/>
      <c r="H71" s="284"/>
      <c r="I71" s="124"/>
      <c r="J71" s="255"/>
      <c r="K71" s="284"/>
      <c r="L71" s="284"/>
      <c r="M71" s="124"/>
      <c r="N71" s="255"/>
      <c r="O71" s="284"/>
      <c r="P71" s="284"/>
      <c r="Q71" s="124"/>
      <c r="S71" s="201"/>
    </row>
    <row r="72" spans="1:19">
      <c r="A72" s="148"/>
      <c r="B72" s="153"/>
      <c r="C72" s="149" t="s">
        <v>41</v>
      </c>
      <c r="D72" s="282">
        <v>35144.3718144585</v>
      </c>
      <c r="E72" s="282">
        <v>34237.121127290004</v>
      </c>
      <c r="F72" s="183">
        <v>2.6499035470752164E-2</v>
      </c>
      <c r="G72" s="283"/>
      <c r="H72" s="282">
        <v>36881.438795920003</v>
      </c>
      <c r="I72" s="183">
        <v>-4.7098677225511754E-2</v>
      </c>
      <c r="J72" s="283"/>
      <c r="K72" s="282">
        <v>35144.3718144585</v>
      </c>
      <c r="L72" s="282">
        <v>36881.438795920003</v>
      </c>
      <c r="M72" s="186">
        <v>-4.7098677225511754E-2</v>
      </c>
      <c r="N72" s="283"/>
      <c r="O72" s="282">
        <v>34853.354020363673</v>
      </c>
      <c r="P72" s="282">
        <v>33719.998543093694</v>
      </c>
      <c r="Q72" s="185">
        <v>3.3610780730656487E-2</v>
      </c>
      <c r="S72" s="201"/>
    </row>
    <row r="73" spans="1:19">
      <c r="A73" s="20"/>
      <c r="B73" s="88"/>
      <c r="C73" s="20"/>
      <c r="D73" s="284"/>
      <c r="E73" s="284"/>
      <c r="F73" s="124"/>
      <c r="G73" s="255"/>
      <c r="H73" s="284"/>
      <c r="I73" s="124"/>
      <c r="J73" s="255"/>
      <c r="K73" s="284"/>
      <c r="L73" s="284"/>
      <c r="M73" s="125"/>
      <c r="N73" s="255"/>
      <c r="O73" s="284"/>
      <c r="P73" s="284"/>
      <c r="Q73" s="171"/>
      <c r="S73" s="201"/>
    </row>
    <row r="74" spans="1:19">
      <c r="A74" s="138" t="s">
        <v>42</v>
      </c>
      <c r="B74" s="139"/>
      <c r="C74" s="139"/>
      <c r="D74" s="275"/>
      <c r="E74" s="275"/>
      <c r="F74" s="276"/>
      <c r="G74" s="287"/>
      <c r="H74" s="275"/>
      <c r="I74" s="276"/>
      <c r="J74" s="275"/>
      <c r="K74" s="277"/>
      <c r="L74" s="275"/>
      <c r="M74" s="276"/>
      <c r="N74" s="275"/>
      <c r="O74" s="277"/>
      <c r="P74" s="288"/>
      <c r="Q74" s="276"/>
      <c r="S74" s="201"/>
    </row>
    <row r="75" spans="1:19">
      <c r="A75" s="148"/>
      <c r="B75" s="153"/>
      <c r="C75" s="150" t="s">
        <v>43</v>
      </c>
      <c r="D75" s="282">
        <v>32915.523660845145</v>
      </c>
      <c r="E75" s="282">
        <v>32973.17803779486</v>
      </c>
      <c r="F75" s="183">
        <v>-1.7485235085205053E-3</v>
      </c>
      <c r="G75" s="283"/>
      <c r="H75" s="282">
        <v>29239.549543458481</v>
      </c>
      <c r="I75" s="185">
        <v>0.12571924584279581</v>
      </c>
      <c r="J75" s="283"/>
      <c r="K75" s="282">
        <v>32915.523660845145</v>
      </c>
      <c r="L75" s="282">
        <v>29239.549543458481</v>
      </c>
      <c r="M75" s="186">
        <v>0.12571924584279581</v>
      </c>
      <c r="N75" s="283"/>
      <c r="O75" s="282">
        <v>32348.013244055433</v>
      </c>
      <c r="P75" s="289">
        <v>29235.056501215953</v>
      </c>
      <c r="Q75" s="185">
        <v>0.10648027113304903</v>
      </c>
      <c r="S75" s="201"/>
    </row>
    <row r="76" spans="1:19">
      <c r="A76" s="148"/>
      <c r="B76" s="153"/>
      <c r="C76" s="150" t="s">
        <v>44</v>
      </c>
      <c r="D76" s="282">
        <v>1575.7846681620706</v>
      </c>
      <c r="E76" s="282">
        <v>1543.5898699955023</v>
      </c>
      <c r="F76" s="183">
        <v>2.0857093449740072E-2</v>
      </c>
      <c r="G76" s="283"/>
      <c r="H76" s="282">
        <v>1508.4863261920493</v>
      </c>
      <c r="I76" s="185">
        <v>4.4613160094003623E-2</v>
      </c>
      <c r="J76" s="283"/>
      <c r="K76" s="282">
        <v>1575.7846681620706</v>
      </c>
      <c r="L76" s="282">
        <v>1508.4863261920493</v>
      </c>
      <c r="M76" s="186">
        <v>4.4613160094003623E-2</v>
      </c>
      <c r="N76" s="283"/>
      <c r="O76" s="282">
        <v>1522.8468913790514</v>
      </c>
      <c r="P76" s="282">
        <v>1618.8188105503245</v>
      </c>
      <c r="Q76" s="185">
        <v>-5.928515195511419E-2</v>
      </c>
      <c r="S76" s="201"/>
    </row>
    <row r="77" spans="1:19">
      <c r="A77" s="22"/>
      <c r="B77" s="23"/>
      <c r="C77" s="22"/>
      <c r="D77" s="284"/>
      <c r="E77" s="284"/>
      <c r="F77" s="124"/>
      <c r="G77" s="255"/>
      <c r="H77" s="284"/>
      <c r="I77" s="124"/>
      <c r="J77" s="255"/>
      <c r="K77" s="284"/>
      <c r="L77" s="284"/>
      <c r="M77" s="125"/>
      <c r="N77" s="255"/>
      <c r="O77" s="284"/>
      <c r="P77" s="284"/>
      <c r="Q77" s="125"/>
    </row>
    <row r="78" spans="1:19" ht="15.75">
      <c r="A78" s="24" t="s">
        <v>45</v>
      </c>
      <c r="B78" s="16"/>
      <c r="C78" s="20"/>
      <c r="D78" s="290" t="s">
        <v>46</v>
      </c>
      <c r="E78" s="291"/>
      <c r="F78" s="292"/>
      <c r="G78" s="293"/>
      <c r="H78" s="291"/>
      <c r="I78" s="292"/>
      <c r="J78" s="293"/>
      <c r="K78" s="294"/>
      <c r="L78" s="291"/>
      <c r="M78" s="292"/>
      <c r="N78" s="293"/>
      <c r="O78" s="291"/>
      <c r="P78" s="291"/>
      <c r="Q78" s="292"/>
    </row>
    <row r="79" spans="1:19" ht="15.75">
      <c r="A79" s="24" t="s">
        <v>47</v>
      </c>
      <c r="B79" s="16"/>
      <c r="C79" s="16"/>
      <c r="D79" s="290" t="s">
        <v>48</v>
      </c>
      <c r="E79" s="295"/>
      <c r="F79" s="127"/>
      <c r="G79" s="128"/>
      <c r="H79" s="295"/>
      <c r="I79" s="296"/>
      <c r="J79" s="297"/>
      <c r="K79" s="295"/>
      <c r="L79" s="295"/>
      <c r="M79" s="296"/>
      <c r="N79" s="297"/>
      <c r="O79" s="295"/>
      <c r="P79" s="295"/>
      <c r="Q79" s="296"/>
    </row>
    <row r="80" spans="1:19"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</row>
    <row r="81" spans="4:17"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</row>
    <row r="82" spans="4:17"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</row>
    <row r="83" spans="4:17"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</row>
    <row r="84" spans="4:17"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</row>
    <row r="85" spans="4:17"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</row>
    <row r="86" spans="4:17"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</row>
    <row r="87" spans="4:17"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</row>
    <row r="88" spans="4:17"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</row>
    <row r="89" spans="4:17"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</row>
    <row r="90" spans="4:17"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</row>
    <row r="91" spans="4:17"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</row>
    <row r="92" spans="4:17"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</row>
    <row r="93" spans="4:17"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</row>
    <row r="94" spans="4:17"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</row>
    <row r="95" spans="4:17"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</row>
    <row r="96" spans="4:17"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</row>
    <row r="97" spans="4:17"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</row>
    <row r="98" spans="4:17"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</row>
    <row r="99" spans="4:17"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</row>
    <row r="100" spans="4:17"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</row>
    <row r="101" spans="4:17"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</row>
    <row r="102" spans="4:17"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</row>
    <row r="103" spans="4:17"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</row>
    <row r="104" spans="4:17"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</row>
    <row r="105" spans="4:17"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</row>
    <row r="106" spans="4:17"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</row>
    <row r="107" spans="4:17"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</row>
    <row r="108" spans="4:17"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</row>
    <row r="109" spans="4:17"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</row>
    <row r="110" spans="4:17"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</row>
    <row r="111" spans="4:17"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</row>
    <row r="112" spans="4:17"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</row>
    <row r="113" spans="4:17"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</row>
    <row r="114" spans="4:17"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</row>
    <row r="115" spans="4:17"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</row>
    <row r="116" spans="4:17"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</row>
    <row r="117" spans="4:17"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</row>
    <row r="118" spans="4:17"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</row>
    <row r="119" spans="4:17"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</row>
    <row r="120" spans="4:17"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</row>
    <row r="121" spans="4:17"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</row>
    <row r="122" spans="4:17"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</row>
    <row r="123" spans="4:17"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</row>
    <row r="124" spans="4:17"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</row>
    <row r="125" spans="4:17"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</row>
    <row r="126" spans="4:17"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</row>
    <row r="127" spans="4:17"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</row>
    <row r="128" spans="4:17"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</row>
    <row r="129" spans="4:17"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</row>
    <row r="130" spans="4:17"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</row>
    <row r="131" spans="4:17"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</row>
    <row r="132" spans="4:17"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</row>
    <row r="133" spans="4:17"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</row>
    <row r="134" spans="4:17"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</row>
    <row r="135" spans="4:17"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</row>
    <row r="136" spans="4:17"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</row>
    <row r="137" spans="4:17"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</row>
    <row r="138" spans="4:17"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</row>
    <row r="139" spans="4:17"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</row>
    <row r="140" spans="4:17"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</row>
    <row r="141" spans="4:17"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</row>
    <row r="142" spans="4:17"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</row>
    <row r="143" spans="4:17"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</row>
    <row r="144" spans="4:17"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</row>
    <row r="145" spans="4:17"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</row>
    <row r="146" spans="4:17"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</row>
    <row r="147" spans="4:17"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</row>
    <row r="148" spans="4:17"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</row>
    <row r="149" spans="4:17"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</row>
    <row r="150" spans="4:17"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</row>
    <row r="151" spans="4:17"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</row>
    <row r="152" spans="4:17"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</row>
    <row r="153" spans="4:17"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</row>
    <row r="154" spans="4:17"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</row>
    <row r="155" spans="4:17"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</row>
    <row r="156" spans="4:17"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</row>
    <row r="157" spans="4:17"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</row>
    <row r="158" spans="4:17"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</row>
    <row r="159" spans="4:17"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</row>
    <row r="160" spans="4:17"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</row>
    <row r="161" spans="4:17"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</row>
    <row r="162" spans="4:17"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</row>
    <row r="163" spans="4:17"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</row>
    <row r="164" spans="4:17"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</row>
    <row r="165" spans="4:17"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</row>
    <row r="166" spans="4:17"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</row>
    <row r="167" spans="4:17"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</row>
    <row r="168" spans="4:17"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</row>
    <row r="169" spans="4:17"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</row>
    <row r="170" spans="4:17"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</row>
    <row r="171" spans="4:17"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</row>
    <row r="172" spans="4:17"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</row>
    <row r="173" spans="4:17"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</row>
    <row r="174" spans="4:17"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</row>
    <row r="175" spans="4:17"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</row>
    <row r="176" spans="4:17"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</row>
    <row r="177" spans="4:17"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</row>
    <row r="178" spans="4:17"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</row>
    <row r="179" spans="4:17"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</row>
    <row r="180" spans="4:17"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</row>
    <row r="181" spans="4:17"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</row>
    <row r="182" spans="4:17"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</row>
    <row r="183" spans="4:17"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</row>
    <row r="184" spans="4:17"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</row>
    <row r="185" spans="4:17"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</row>
    <row r="186" spans="4:17"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</row>
    <row r="187" spans="4:17"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</row>
    <row r="188" spans="4:17"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</row>
    <row r="189" spans="4:17"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</row>
    <row r="190" spans="4:17"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</row>
    <row r="191" spans="4:17"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</row>
    <row r="192" spans="4:17"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</row>
    <row r="193" spans="4:17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</row>
    <row r="194" spans="4:17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</row>
    <row r="195" spans="4:17"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</row>
    <row r="196" spans="4:17"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</row>
    <row r="197" spans="4:17"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</row>
    <row r="198" spans="4:17"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</row>
    <row r="1048232" spans="4:4" ht="15.75">
      <c r="D1048232" s="24"/>
    </row>
  </sheetData>
  <mergeCells count="1">
    <mergeCell ref="A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Y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  <col min="15" max="15" width="16.140625" customWidth="1"/>
    <col min="16" max="16" width="12.140625" bestFit="1" customWidth="1"/>
  </cols>
  <sheetData>
    <row r="1" spans="1:15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>
      <c r="A2" s="6" t="str">
        <f>+RM!A2</f>
        <v>OCTOBER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206">
        <v>95</v>
      </c>
      <c r="C5" s="206">
        <v>95</v>
      </c>
      <c r="D5" s="206">
        <v>95</v>
      </c>
      <c r="E5" s="206">
        <v>95</v>
      </c>
      <c r="F5" s="206">
        <v>95</v>
      </c>
      <c r="G5" s="206">
        <v>95</v>
      </c>
      <c r="H5" s="206">
        <v>95</v>
      </c>
      <c r="I5" s="206">
        <v>95</v>
      </c>
      <c r="J5" s="206">
        <v>95</v>
      </c>
      <c r="K5" s="206">
        <v>95</v>
      </c>
      <c r="L5" s="206">
        <v>95</v>
      </c>
      <c r="M5" s="206">
        <v>95</v>
      </c>
    </row>
    <row r="6" spans="1:15" ht="16.5" thickBot="1">
      <c r="A6" s="21"/>
      <c r="B6" s="27" t="s">
        <v>50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17" t="s">
        <v>51</v>
      </c>
      <c r="B7" s="213">
        <v>44562</v>
      </c>
      <c r="C7" s="213">
        <v>44593</v>
      </c>
      <c r="D7" s="213">
        <v>44621</v>
      </c>
      <c r="E7" s="213">
        <v>44652</v>
      </c>
      <c r="F7" s="213">
        <v>44682</v>
      </c>
      <c r="G7" s="213">
        <v>44713</v>
      </c>
      <c r="H7" s="213">
        <v>44743</v>
      </c>
      <c r="I7" s="213">
        <v>44774</v>
      </c>
      <c r="J7" s="213">
        <v>44805</v>
      </c>
      <c r="K7" s="213">
        <v>44835</v>
      </c>
      <c r="L7" s="213">
        <v>44866</v>
      </c>
      <c r="M7" s="213">
        <v>44896</v>
      </c>
    </row>
    <row r="8" spans="1:15" ht="15.75" thickBot="1">
      <c r="A8" s="218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5" ht="15.75" thickTop="1">
      <c r="A9" s="18" t="s">
        <v>52</v>
      </c>
      <c r="B9" s="30">
        <v>7115837</v>
      </c>
      <c r="C9" s="30">
        <v>7148488</v>
      </c>
      <c r="D9" s="30">
        <v>9651420</v>
      </c>
      <c r="E9" s="30">
        <v>6760226</v>
      </c>
      <c r="F9" s="30">
        <v>10060756</v>
      </c>
      <c r="G9" s="30">
        <v>8165791</v>
      </c>
      <c r="H9" s="30">
        <v>6257949</v>
      </c>
      <c r="I9" s="30">
        <v>7939514</v>
      </c>
      <c r="J9" s="30">
        <v>7299551</v>
      </c>
      <c r="K9" s="30">
        <v>7635899</v>
      </c>
      <c r="L9" s="30">
        <v>7971656</v>
      </c>
      <c r="M9" s="30">
        <v>7241784</v>
      </c>
      <c r="O9" s="199"/>
    </row>
    <row r="10" spans="1:15">
      <c r="A10" s="18" t="s">
        <v>53</v>
      </c>
      <c r="B10" s="30">
        <v>338849.38095238095</v>
      </c>
      <c r="C10" s="30">
        <v>376236.21052631579</v>
      </c>
      <c r="D10" s="30">
        <v>438700.90909090912</v>
      </c>
      <c r="E10" s="30">
        <v>355801.36842105264</v>
      </c>
      <c r="F10" s="30">
        <v>457307.09090909088</v>
      </c>
      <c r="G10" s="30">
        <v>371172.31818181818</v>
      </c>
      <c r="H10" s="30">
        <v>297997.57142857142</v>
      </c>
      <c r="I10" s="30">
        <v>345196.26086956525</v>
      </c>
      <c r="J10" s="30">
        <v>347597.66666666669</v>
      </c>
      <c r="K10" s="30">
        <v>363614.23809523811</v>
      </c>
      <c r="L10" s="30">
        <v>398582.8</v>
      </c>
      <c r="M10" s="30">
        <v>344846.85714285716</v>
      </c>
    </row>
    <row r="11" spans="1:15">
      <c r="A11" s="18" t="s">
        <v>19</v>
      </c>
      <c r="B11" s="30">
        <v>167385.0054217205</v>
      </c>
      <c r="C11" s="30">
        <v>182181.99369643169</v>
      </c>
      <c r="D11" s="30">
        <v>267645.83947827719</v>
      </c>
      <c r="E11" s="30">
        <v>170751.63628634127</v>
      </c>
      <c r="F11" s="30">
        <v>255237.84029560481</v>
      </c>
      <c r="G11" s="30">
        <v>193672.18725960189</v>
      </c>
      <c r="H11" s="30">
        <v>147126.32653826181</v>
      </c>
      <c r="I11" s="30">
        <v>172653.57284237177</v>
      </c>
      <c r="J11" s="30">
        <v>164660.82044321578</v>
      </c>
      <c r="K11" s="30">
        <v>188185.86129276105</v>
      </c>
      <c r="L11" s="30">
        <v>187768.45695057171</v>
      </c>
      <c r="M11" s="30">
        <v>148694.94048806591</v>
      </c>
    </row>
    <row r="12" spans="1:15">
      <c r="A12" s="18" t="s">
        <v>54</v>
      </c>
      <c r="B12" s="30">
        <v>7970.7145438914522</v>
      </c>
      <c r="C12" s="30">
        <v>9588.5259840227209</v>
      </c>
      <c r="D12" s="30">
        <v>12165.719976285329</v>
      </c>
      <c r="E12" s="30">
        <v>8986.9282255969083</v>
      </c>
      <c r="F12" s="30">
        <v>11601.720013436583</v>
      </c>
      <c r="G12" s="30">
        <v>8803.2812390728122</v>
      </c>
      <c r="H12" s="30">
        <v>7006.0155494410383</v>
      </c>
      <c r="I12" s="30">
        <v>7506.6770801031198</v>
      </c>
      <c r="J12" s="30">
        <v>7840.9914496769425</v>
      </c>
      <c r="K12" s="30">
        <v>8961.2314901314785</v>
      </c>
      <c r="L12" s="30">
        <v>9388.4228475285854</v>
      </c>
      <c r="M12" s="30">
        <v>7080.7114518126627</v>
      </c>
    </row>
    <row r="13" spans="1:15">
      <c r="A13" s="18" t="s">
        <v>55</v>
      </c>
      <c r="B13" s="30">
        <v>4290175.3930000002</v>
      </c>
      <c r="C13" s="30">
        <v>5079555.9060000004</v>
      </c>
      <c r="D13" s="30">
        <v>6563564.6639999999</v>
      </c>
      <c r="E13" s="30">
        <v>4127340.9709999999</v>
      </c>
      <c r="F13" s="30">
        <v>6748793.7779999999</v>
      </c>
      <c r="G13" s="30">
        <v>5212406.4060000004</v>
      </c>
      <c r="H13" s="30">
        <v>3717794.8339999998</v>
      </c>
      <c r="I13" s="30">
        <v>4499789.6569999997</v>
      </c>
      <c r="J13" s="30">
        <v>4509885.1979999999</v>
      </c>
      <c r="K13" s="30">
        <v>4901239.6459999997</v>
      </c>
      <c r="L13" s="30">
        <v>4801143.6550000003</v>
      </c>
      <c r="M13" s="30">
        <v>3568136.676</v>
      </c>
    </row>
    <row r="14" spans="1:15" ht="15.75" thickBot="1">
      <c r="A14" s="31" t="s">
        <v>56</v>
      </c>
      <c r="B14" s="32">
        <v>204294.06633333335</v>
      </c>
      <c r="C14" s="32">
        <v>267345.04768421053</v>
      </c>
      <c r="D14" s="32">
        <v>298343.84836363635</v>
      </c>
      <c r="E14" s="32">
        <v>217228.47215789472</v>
      </c>
      <c r="F14" s="32">
        <v>306763.35354545456</v>
      </c>
      <c r="G14" s="32">
        <v>236927.56390909091</v>
      </c>
      <c r="H14" s="32">
        <v>177037.84923809522</v>
      </c>
      <c r="I14" s="32">
        <v>195643.02856521739</v>
      </c>
      <c r="J14" s="32">
        <v>214756.43799999999</v>
      </c>
      <c r="K14" s="32">
        <v>233392.3640952381</v>
      </c>
      <c r="L14" s="32">
        <v>240057.18275000001</v>
      </c>
      <c r="M14" s="32">
        <v>169911.2702857143</v>
      </c>
    </row>
    <row r="15" spans="1:15" ht="15.75" thickTop="1">
      <c r="A15" s="18"/>
      <c r="B15" s="202"/>
      <c r="C15" s="202"/>
      <c r="D15" s="202"/>
      <c r="E15" s="202"/>
      <c r="F15" s="202"/>
      <c r="G15" s="202"/>
      <c r="H15" s="202"/>
      <c r="I15" s="30"/>
      <c r="J15" s="30"/>
      <c r="K15" s="30"/>
      <c r="L15" s="30"/>
      <c r="M15" s="30"/>
    </row>
    <row r="16" spans="1:15">
      <c r="A16" s="18"/>
      <c r="B16" s="206">
        <f>B20/B21</f>
        <v>22</v>
      </c>
      <c r="C16" s="206">
        <f t="shared" ref="C16:K16" si="0">C20/C21</f>
        <v>19</v>
      </c>
      <c r="D16" s="206">
        <f t="shared" si="0"/>
        <v>22</v>
      </c>
      <c r="E16" s="206">
        <f t="shared" si="0"/>
        <v>18</v>
      </c>
      <c r="F16" s="206">
        <f t="shared" si="0"/>
        <v>22</v>
      </c>
      <c r="G16" s="206">
        <f t="shared" si="0"/>
        <v>22.000000000000025</v>
      </c>
      <c r="H16" s="206">
        <f t="shared" si="0"/>
        <v>21</v>
      </c>
      <c r="I16" s="206">
        <f t="shared" si="0"/>
        <v>23</v>
      </c>
      <c r="J16" s="206">
        <f t="shared" si="0"/>
        <v>21</v>
      </c>
      <c r="K16" s="206">
        <f t="shared" si="0"/>
        <v>22</v>
      </c>
      <c r="L16" s="206"/>
      <c r="M16" s="206"/>
    </row>
    <row r="17" spans="1:25" ht="16.5" thickBot="1">
      <c r="A17" s="154"/>
      <c r="B17" s="27" t="s">
        <v>50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15" t="s">
        <v>51</v>
      </c>
      <c r="B18" s="213">
        <v>44927</v>
      </c>
      <c r="C18" s="213">
        <v>44958</v>
      </c>
      <c r="D18" s="213">
        <v>44986</v>
      </c>
      <c r="E18" s="213">
        <v>45017</v>
      </c>
      <c r="F18" s="213">
        <v>45047</v>
      </c>
      <c r="G18" s="213">
        <v>45078</v>
      </c>
      <c r="H18" s="213">
        <v>45108</v>
      </c>
      <c r="I18" s="213">
        <v>45139</v>
      </c>
      <c r="J18" s="213">
        <v>45170</v>
      </c>
      <c r="K18" s="213">
        <v>45200</v>
      </c>
      <c r="L18" s="213">
        <v>45231</v>
      </c>
      <c r="M18" s="213">
        <v>45261</v>
      </c>
    </row>
    <row r="19" spans="1:25" ht="15.75" thickBot="1">
      <c r="A19" s="216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</row>
    <row r="20" spans="1:25" ht="15.75" thickTop="1">
      <c r="A20" s="18" t="s">
        <v>52</v>
      </c>
      <c r="B20" s="155">
        <v>7505064</v>
      </c>
      <c r="C20" s="30">
        <v>7266113</v>
      </c>
      <c r="D20" s="30">
        <v>8580423</v>
      </c>
      <c r="E20" s="30">
        <v>5320477</v>
      </c>
      <c r="F20" s="30">
        <v>8331409</v>
      </c>
      <c r="G20" s="30">
        <v>6635544</v>
      </c>
      <c r="H20" s="30">
        <v>5971336</v>
      </c>
      <c r="I20" s="30">
        <v>8746755</v>
      </c>
      <c r="J20" s="30">
        <v>7106246</v>
      </c>
      <c r="K20" s="30">
        <v>9400449</v>
      </c>
      <c r="L20" s="30">
        <v>0</v>
      </c>
      <c r="M20" s="30">
        <v>0</v>
      </c>
      <c r="O20" s="199"/>
      <c r="P20" s="199"/>
    </row>
    <row r="21" spans="1:25">
      <c r="A21" s="18" t="s">
        <v>53</v>
      </c>
      <c r="B21" s="30">
        <v>341139.27272727271</v>
      </c>
      <c r="C21" s="30">
        <v>382427</v>
      </c>
      <c r="D21" s="30">
        <v>390019.22727272729</v>
      </c>
      <c r="E21" s="30">
        <v>295582.05555555556</v>
      </c>
      <c r="F21" s="30">
        <v>378700.40909090912</v>
      </c>
      <c r="G21" s="30">
        <v>301615.636363636</v>
      </c>
      <c r="H21" s="30">
        <v>284349.33333333331</v>
      </c>
      <c r="I21" s="30">
        <v>380293.69565217389</v>
      </c>
      <c r="J21" s="30">
        <v>338392.66666666669</v>
      </c>
      <c r="K21" s="30">
        <v>427293.13636363635</v>
      </c>
      <c r="L21" s="30">
        <v>0</v>
      </c>
      <c r="M21" s="30">
        <v>0</v>
      </c>
      <c r="O21" s="199"/>
      <c r="P21" s="199"/>
    </row>
    <row r="22" spans="1:25">
      <c r="A22" s="18" t="s">
        <v>19</v>
      </c>
      <c r="B22" s="156">
        <v>161795.34931259759</v>
      </c>
      <c r="C22" s="30">
        <v>173491.88121073321</v>
      </c>
      <c r="D22" s="30">
        <v>219873.43852577597</v>
      </c>
      <c r="E22" s="30">
        <v>139820.00361030415</v>
      </c>
      <c r="F22" s="30">
        <v>235329.30105688269</v>
      </c>
      <c r="G22" s="30">
        <v>194583.513289558</v>
      </c>
      <c r="H22" s="30">
        <v>151461.71920023163</v>
      </c>
      <c r="I22" s="30">
        <v>243377.78663009821</v>
      </c>
      <c r="J22" s="30">
        <v>189590.95040867291</v>
      </c>
      <c r="K22" s="30">
        <v>209958.07293044831</v>
      </c>
      <c r="L22" s="30">
        <v>0</v>
      </c>
      <c r="M22" s="30">
        <v>0</v>
      </c>
      <c r="N22" s="199"/>
      <c r="O22" s="199"/>
      <c r="P22" s="199"/>
    </row>
    <row r="23" spans="1:25">
      <c r="A23" s="18" t="s">
        <v>54</v>
      </c>
      <c r="B23" s="30">
        <v>7354.3340596635271</v>
      </c>
      <c r="C23" s="30">
        <v>9131.1516426701692</v>
      </c>
      <c r="D23" s="30">
        <v>9994.2472057170889</v>
      </c>
      <c r="E23" s="30">
        <v>7767.7779783502301</v>
      </c>
      <c r="F23" s="30">
        <v>10696.786411676485</v>
      </c>
      <c r="G23" s="30">
        <v>8844.7051495253709</v>
      </c>
      <c r="H23" s="30">
        <v>7212.4628190586491</v>
      </c>
      <c r="I23" s="30">
        <v>10581.642896960791</v>
      </c>
      <c r="J23" s="30">
        <v>9028.1404956510905</v>
      </c>
      <c r="K23" s="30">
        <v>9543.5487695658321</v>
      </c>
      <c r="L23" s="30">
        <v>0</v>
      </c>
      <c r="M23" s="30">
        <v>0</v>
      </c>
      <c r="O23" s="199"/>
      <c r="P23" s="199"/>
    </row>
    <row r="24" spans="1:25">
      <c r="A24" s="18" t="s">
        <v>55</v>
      </c>
      <c r="B24" s="156">
        <v>3626674.6179999998</v>
      </c>
      <c r="C24" s="30">
        <v>4220160.6579999998</v>
      </c>
      <c r="D24" s="30">
        <v>5478410.5070000002</v>
      </c>
      <c r="E24" s="30">
        <v>3444106.412</v>
      </c>
      <c r="F24" s="30">
        <v>6373472.0959999999</v>
      </c>
      <c r="G24" s="30">
        <v>5378127.9289999995</v>
      </c>
      <c r="H24" s="30">
        <v>4347339.4570000004</v>
      </c>
      <c r="I24" s="30">
        <v>8128789.4950000001</v>
      </c>
      <c r="J24" s="30">
        <v>5804780.5499999998</v>
      </c>
      <c r="K24" s="30">
        <v>5625415.1299999999</v>
      </c>
      <c r="L24" s="30">
        <v>0</v>
      </c>
      <c r="M24" s="30">
        <v>0</v>
      </c>
      <c r="O24" s="199"/>
      <c r="P24" s="199"/>
    </row>
    <row r="25" spans="1:25" ht="15.75" thickBot="1">
      <c r="A25" s="31" t="s">
        <v>56</v>
      </c>
      <c r="B25" s="32">
        <v>164848.84627272727</v>
      </c>
      <c r="C25" s="32">
        <v>222113.71884210527</v>
      </c>
      <c r="D25" s="32">
        <v>249018.65940909091</v>
      </c>
      <c r="E25" s="32">
        <v>191339.24511111111</v>
      </c>
      <c r="F25" s="32">
        <v>289703.27709090908</v>
      </c>
      <c r="G25" s="32">
        <v>244460.36040909091</v>
      </c>
      <c r="H25" s="32">
        <v>207016.1646190476</v>
      </c>
      <c r="I25" s="32">
        <v>353425.6302173913</v>
      </c>
      <c r="J25" s="32">
        <v>276418.12142857141</v>
      </c>
      <c r="K25" s="32">
        <v>255700.68772727271</v>
      </c>
      <c r="L25" s="32">
        <v>0</v>
      </c>
      <c r="M25" s="32">
        <v>0</v>
      </c>
      <c r="O25" s="199"/>
    </row>
    <row r="26" spans="1:25" ht="16.5" thickTop="1">
      <c r="A26" s="126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25">
      <c r="A27" s="18"/>
      <c r="B27" s="206">
        <f>B31/B32</f>
        <v>21</v>
      </c>
      <c r="C27" s="206">
        <f t="shared" ref="C27:K27" si="1">C31/C32</f>
        <v>19</v>
      </c>
      <c r="D27" s="206">
        <f t="shared" si="1"/>
        <v>22</v>
      </c>
      <c r="E27" s="206">
        <f t="shared" si="1"/>
        <v>19</v>
      </c>
      <c r="F27" s="206">
        <f t="shared" si="1"/>
        <v>22</v>
      </c>
      <c r="G27" s="206">
        <f t="shared" si="1"/>
        <v>22</v>
      </c>
      <c r="H27" s="206">
        <f t="shared" si="1"/>
        <v>21</v>
      </c>
      <c r="I27" s="206">
        <f t="shared" si="1"/>
        <v>23</v>
      </c>
      <c r="J27" s="206">
        <f t="shared" si="1"/>
        <v>21</v>
      </c>
      <c r="K27" s="206">
        <f t="shared" si="1"/>
        <v>20.999999999999996</v>
      </c>
      <c r="L27" s="206">
        <v>95</v>
      </c>
      <c r="M27" s="206">
        <v>95</v>
      </c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1:25" ht="16.5" thickBot="1">
      <c r="A28" s="154"/>
      <c r="B28" s="27" t="s">
        <v>57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17" t="s">
        <v>58</v>
      </c>
      <c r="B29" s="213">
        <v>44562</v>
      </c>
      <c r="C29" s="213">
        <v>44593</v>
      </c>
      <c r="D29" s="213">
        <v>44621</v>
      </c>
      <c r="E29" s="213">
        <v>44652</v>
      </c>
      <c r="F29" s="213">
        <v>44682</v>
      </c>
      <c r="G29" s="213">
        <v>44713</v>
      </c>
      <c r="H29" s="213">
        <v>44743</v>
      </c>
      <c r="I29" s="213">
        <v>44774</v>
      </c>
      <c r="J29" s="213">
        <v>44805</v>
      </c>
      <c r="K29" s="213">
        <v>44835</v>
      </c>
      <c r="L29" s="213">
        <v>44866</v>
      </c>
      <c r="M29" s="213">
        <v>44896</v>
      </c>
    </row>
    <row r="30" spans="1:25" ht="15.75" thickBot="1">
      <c r="A30" s="218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</row>
    <row r="31" spans="1:25" ht="15.75" thickTop="1">
      <c r="A31" s="18" t="s">
        <v>52</v>
      </c>
      <c r="B31" s="30">
        <v>458038</v>
      </c>
      <c r="C31" s="30">
        <v>355461</v>
      </c>
      <c r="D31" s="30">
        <v>374679</v>
      </c>
      <c r="E31" s="30">
        <v>277112</v>
      </c>
      <c r="F31" s="30">
        <v>301046</v>
      </c>
      <c r="G31" s="30">
        <v>263007</v>
      </c>
      <c r="H31" s="30">
        <v>241397</v>
      </c>
      <c r="I31" s="30">
        <v>288492</v>
      </c>
      <c r="J31" s="30">
        <v>184821</v>
      </c>
      <c r="K31" s="30">
        <v>187647</v>
      </c>
      <c r="L31" s="30">
        <v>179622</v>
      </c>
      <c r="M31" s="30">
        <v>170343</v>
      </c>
      <c r="O31" s="200"/>
      <c r="P31" s="200"/>
      <c r="Q31" s="200"/>
      <c r="R31" s="200"/>
    </row>
    <row r="32" spans="1:25">
      <c r="A32" s="18" t="s">
        <v>53</v>
      </c>
      <c r="B32" s="30">
        <v>21811.333333333332</v>
      </c>
      <c r="C32" s="30">
        <v>18708.473684210527</v>
      </c>
      <c r="D32" s="30">
        <v>17030.863636363636</v>
      </c>
      <c r="E32" s="30">
        <v>14584.842105263158</v>
      </c>
      <c r="F32" s="30">
        <v>13683.90909090909</v>
      </c>
      <c r="G32" s="30">
        <v>11954.863636363636</v>
      </c>
      <c r="H32" s="30">
        <v>11495.095238095239</v>
      </c>
      <c r="I32" s="30">
        <v>12543.130434782608</v>
      </c>
      <c r="J32" s="30">
        <v>8801</v>
      </c>
      <c r="K32" s="30">
        <v>8935.5714285714294</v>
      </c>
      <c r="L32" s="30">
        <v>8981.1</v>
      </c>
      <c r="M32" s="30">
        <v>8111.5714285714284</v>
      </c>
      <c r="O32" s="34"/>
    </row>
    <row r="33" spans="1:16">
      <c r="A33" s="18" t="s">
        <v>19</v>
      </c>
      <c r="B33" s="30">
        <v>193787.00485169</v>
      </c>
      <c r="C33" s="30">
        <v>213291.21610747001</v>
      </c>
      <c r="D33" s="30">
        <v>300800.25182369997</v>
      </c>
      <c r="E33" s="30">
        <v>170059.34282792005</v>
      </c>
      <c r="F33" s="30">
        <v>229842.30976457999</v>
      </c>
      <c r="G33" s="30">
        <v>195640.64841948799</v>
      </c>
      <c r="H33" s="30">
        <v>213560.59033337998</v>
      </c>
      <c r="I33" s="30">
        <v>188589.58317451001</v>
      </c>
      <c r="J33" s="30">
        <v>147295.64873403599</v>
      </c>
      <c r="K33" s="30">
        <v>138154.18139827999</v>
      </c>
      <c r="L33" s="30">
        <v>109137.18946894002</v>
      </c>
      <c r="M33" s="30">
        <v>140422.88898026399</v>
      </c>
      <c r="N33" s="199"/>
      <c r="O33" s="199"/>
    </row>
    <row r="34" spans="1:16">
      <c r="A34" s="18" t="s">
        <v>54</v>
      </c>
      <c r="B34" s="30">
        <v>9227.9526119852399</v>
      </c>
      <c r="C34" s="30">
        <v>11225.853479340527</v>
      </c>
      <c r="D34" s="30">
        <v>13672.738719259089</v>
      </c>
      <c r="E34" s="30">
        <v>8950.4917277852655</v>
      </c>
      <c r="F34" s="30">
        <v>10447.377716571817</v>
      </c>
      <c r="G34" s="30">
        <v>8892.756746340363</v>
      </c>
      <c r="H34" s="30">
        <v>10169.551920637143</v>
      </c>
      <c r="I34" s="30">
        <v>8199.5470945439138</v>
      </c>
      <c r="J34" s="30">
        <v>7014.0785111445703</v>
      </c>
      <c r="K34" s="30">
        <v>6578.770542775238</v>
      </c>
      <c r="L34" s="30">
        <v>5456.8594734470007</v>
      </c>
      <c r="M34" s="30">
        <v>6686.8042371554284</v>
      </c>
      <c r="O34" s="34"/>
    </row>
    <row r="35" spans="1:16">
      <c r="A35" s="18" t="s">
        <v>55</v>
      </c>
      <c r="B35" s="30">
        <v>218737.734</v>
      </c>
      <c r="C35" s="30">
        <v>266275.94900000002</v>
      </c>
      <c r="D35" s="30">
        <v>325958.88400000002</v>
      </c>
      <c r="E35" s="30">
        <v>198832.48300000001</v>
      </c>
      <c r="F35" s="30">
        <v>293045.57900000003</v>
      </c>
      <c r="G35" s="30">
        <v>261276.639</v>
      </c>
      <c r="H35" s="30">
        <v>295376.42</v>
      </c>
      <c r="I35" s="30">
        <v>219275.79300000001</v>
      </c>
      <c r="J35" s="30">
        <v>165849.67600000001</v>
      </c>
      <c r="K35" s="30">
        <v>173622.14</v>
      </c>
      <c r="L35" s="30">
        <v>129131.035</v>
      </c>
      <c r="M35" s="30">
        <v>153382.96299999999</v>
      </c>
      <c r="O35" s="34"/>
    </row>
    <row r="36" spans="1:16" ht="15.75" thickBot="1">
      <c r="A36" s="31" t="s">
        <v>56</v>
      </c>
      <c r="B36" s="32">
        <v>10416.082571428571</v>
      </c>
      <c r="C36" s="32">
        <v>14014.523631578946</v>
      </c>
      <c r="D36" s="32">
        <v>14816.312909090908</v>
      </c>
      <c r="E36" s="32">
        <v>10464.867526315789</v>
      </c>
      <c r="F36" s="32">
        <v>13320.253590909091</v>
      </c>
      <c r="G36" s="32">
        <v>11876.210863636363</v>
      </c>
      <c r="H36" s="32">
        <v>14065.54380952381</v>
      </c>
      <c r="I36" s="32">
        <v>9533.7301304347839</v>
      </c>
      <c r="J36" s="32">
        <v>7897.6036190476198</v>
      </c>
      <c r="K36" s="32">
        <v>8267.7209523809524</v>
      </c>
      <c r="L36" s="32">
        <v>6456.5517499999996</v>
      </c>
      <c r="M36" s="32">
        <v>7303.9506190476195</v>
      </c>
      <c r="O36" s="34"/>
    </row>
    <row r="37" spans="1:16" ht="15.75" thickTop="1">
      <c r="A37" s="35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</row>
    <row r="38" spans="1:16">
      <c r="A38" s="35"/>
      <c r="B38" s="206">
        <f>B42/B43</f>
        <v>22</v>
      </c>
      <c r="C38" s="206">
        <f t="shared" ref="C38:K38" si="2">C42/C43</f>
        <v>19</v>
      </c>
      <c r="D38" s="206">
        <f t="shared" si="2"/>
        <v>22</v>
      </c>
      <c r="E38" s="206">
        <f t="shared" si="2"/>
        <v>18</v>
      </c>
      <c r="F38" s="206">
        <f t="shared" si="2"/>
        <v>22</v>
      </c>
      <c r="G38" s="206">
        <f t="shared" si="2"/>
        <v>22</v>
      </c>
      <c r="H38" s="206">
        <f t="shared" si="2"/>
        <v>21</v>
      </c>
      <c r="I38" s="206">
        <f t="shared" si="2"/>
        <v>23</v>
      </c>
      <c r="J38" s="206">
        <f t="shared" si="2"/>
        <v>21</v>
      </c>
      <c r="K38" s="206">
        <f t="shared" si="2"/>
        <v>22</v>
      </c>
      <c r="L38" s="206"/>
      <c r="M38" s="206"/>
    </row>
    <row r="39" spans="1:16" ht="16.5" thickBot="1">
      <c r="A39" s="154"/>
      <c r="B39" s="27" t="s">
        <v>57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15" t="s">
        <v>58</v>
      </c>
      <c r="B40" s="213">
        <v>44927</v>
      </c>
      <c r="C40" s="213">
        <v>44958</v>
      </c>
      <c r="D40" s="213">
        <v>44986</v>
      </c>
      <c r="E40" s="213">
        <v>45017</v>
      </c>
      <c r="F40" s="213">
        <v>45047</v>
      </c>
      <c r="G40" s="213">
        <v>45078</v>
      </c>
      <c r="H40" s="213">
        <v>45108</v>
      </c>
      <c r="I40" s="213">
        <v>45139</v>
      </c>
      <c r="J40" s="213">
        <v>45170</v>
      </c>
      <c r="K40" s="213">
        <v>45200</v>
      </c>
      <c r="L40" s="213">
        <v>45231</v>
      </c>
      <c r="M40" s="213">
        <v>45261</v>
      </c>
    </row>
    <row r="41" spans="1:16" ht="15.75" thickBot="1">
      <c r="A41" s="216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</row>
    <row r="42" spans="1:16" ht="15.75" thickTop="1">
      <c r="A42" s="18" t="s">
        <v>52</v>
      </c>
      <c r="B42" s="157">
        <v>195321</v>
      </c>
      <c r="C42" s="30">
        <v>182973</v>
      </c>
      <c r="D42" s="30">
        <v>179037</v>
      </c>
      <c r="E42" s="30">
        <v>129892</v>
      </c>
      <c r="F42" s="30">
        <v>161036</v>
      </c>
      <c r="G42" s="30">
        <v>166658</v>
      </c>
      <c r="H42" s="30">
        <v>159982</v>
      </c>
      <c r="I42" s="30">
        <v>170088</v>
      </c>
      <c r="J42" s="30">
        <v>122942</v>
      </c>
      <c r="K42" s="30">
        <v>142255</v>
      </c>
      <c r="L42" s="30">
        <v>0</v>
      </c>
      <c r="M42" s="30">
        <v>0</v>
      </c>
      <c r="O42" s="199"/>
      <c r="P42" s="199"/>
    </row>
    <row r="43" spans="1:16">
      <c r="A43" s="18" t="s">
        <v>53</v>
      </c>
      <c r="B43" s="30">
        <v>8878.2272727272721</v>
      </c>
      <c r="C43" s="30">
        <v>9630.1578947368416</v>
      </c>
      <c r="D43" s="30">
        <v>8138.045454545455</v>
      </c>
      <c r="E43" s="30">
        <v>7216.2222222222226</v>
      </c>
      <c r="F43" s="30">
        <v>7319.818181818182</v>
      </c>
      <c r="G43" s="30">
        <v>7575.363636363636</v>
      </c>
      <c r="H43" s="30">
        <v>7618.1904761904761</v>
      </c>
      <c r="I43" s="30">
        <v>7395.130434782609</v>
      </c>
      <c r="J43" s="30">
        <v>5854.3809523809523</v>
      </c>
      <c r="K43" s="30">
        <v>6466.136363636364</v>
      </c>
      <c r="L43" s="30">
        <v>0</v>
      </c>
      <c r="M43" s="30">
        <v>0</v>
      </c>
      <c r="O43" s="199"/>
      <c r="P43" s="199"/>
    </row>
    <row r="44" spans="1:16">
      <c r="A44" s="18" t="s">
        <v>19</v>
      </c>
      <c r="B44" s="30">
        <v>192988.81866398998</v>
      </c>
      <c r="C44" s="30">
        <v>173161.49861081</v>
      </c>
      <c r="D44" s="30">
        <v>234766.27440225802</v>
      </c>
      <c r="E44" s="30">
        <v>94282.434934999997</v>
      </c>
      <c r="F44" s="30">
        <v>100396.65200209001</v>
      </c>
      <c r="G44" s="30">
        <v>119607.44542850702</v>
      </c>
      <c r="H44" s="30">
        <v>133586.547368117</v>
      </c>
      <c r="I44" s="30">
        <v>91234.896540621994</v>
      </c>
      <c r="J44" s="30">
        <v>77470.003160309003</v>
      </c>
      <c r="K44" s="30">
        <v>83778.16152596999</v>
      </c>
      <c r="L44" s="30">
        <v>0</v>
      </c>
      <c r="M44" s="30">
        <v>0</v>
      </c>
      <c r="N44" s="199"/>
      <c r="O44" s="199"/>
      <c r="P44" s="199"/>
    </row>
    <row r="45" spans="1:16">
      <c r="A45" s="18" t="s">
        <v>54</v>
      </c>
      <c r="B45" s="30">
        <v>8772.2190301813644</v>
      </c>
      <c r="C45" s="30">
        <v>9113.7630847794735</v>
      </c>
      <c r="D45" s="30">
        <v>10671.194291011729</v>
      </c>
      <c r="E45" s="30">
        <v>5237.9130519444443</v>
      </c>
      <c r="F45" s="30">
        <v>4563.4841819131825</v>
      </c>
      <c r="G45" s="30">
        <v>5436.7020649321375</v>
      </c>
      <c r="H45" s="30">
        <v>6361.2641603865241</v>
      </c>
      <c r="I45" s="30">
        <v>3966.7346322009562</v>
      </c>
      <c r="J45" s="30">
        <v>3689.0477695385243</v>
      </c>
      <c r="K45" s="30">
        <v>3808.0982511804536</v>
      </c>
      <c r="L45" s="30">
        <v>0</v>
      </c>
      <c r="M45" s="30">
        <v>0</v>
      </c>
      <c r="O45" s="199"/>
      <c r="P45" s="199"/>
    </row>
    <row r="46" spans="1:16">
      <c r="A46" s="18" t="s">
        <v>55</v>
      </c>
      <c r="B46" s="30">
        <v>283182.94400000002</v>
      </c>
      <c r="C46" s="30">
        <v>189829.73</v>
      </c>
      <c r="D46" s="30">
        <v>350178.43400000001</v>
      </c>
      <c r="E46" s="30">
        <v>121845.553</v>
      </c>
      <c r="F46" s="30">
        <v>130211.45600000001</v>
      </c>
      <c r="G46" s="30">
        <v>160030.492</v>
      </c>
      <c r="H46" s="30">
        <v>206083.473</v>
      </c>
      <c r="I46" s="30">
        <v>116397.727</v>
      </c>
      <c r="J46" s="30">
        <v>87140.024999999994</v>
      </c>
      <c r="K46" s="30">
        <v>109232.068</v>
      </c>
      <c r="L46" s="30">
        <v>0</v>
      </c>
      <c r="M46" s="30">
        <v>0</v>
      </c>
      <c r="O46" s="199"/>
      <c r="P46" s="199"/>
    </row>
    <row r="47" spans="1:16" ht="15.75" thickBot="1">
      <c r="A47" s="31" t="s">
        <v>56</v>
      </c>
      <c r="B47" s="32">
        <v>12871.951999999999</v>
      </c>
      <c r="C47" s="32">
        <v>9991.0384210526317</v>
      </c>
      <c r="D47" s="32">
        <v>15917.201545454545</v>
      </c>
      <c r="E47" s="32">
        <v>6769.1973888888888</v>
      </c>
      <c r="F47" s="32">
        <v>5918.7025454545455</v>
      </c>
      <c r="G47" s="32">
        <v>7274.1132727272725</v>
      </c>
      <c r="H47" s="32">
        <v>9813.4987142857153</v>
      </c>
      <c r="I47" s="32">
        <v>5060.7707391304348</v>
      </c>
      <c r="J47" s="32">
        <v>4149.5249999999996</v>
      </c>
      <c r="K47" s="32">
        <v>4965.0940000000001</v>
      </c>
      <c r="L47" s="32">
        <v>0</v>
      </c>
      <c r="M47" s="32">
        <v>0</v>
      </c>
    </row>
    <row r="48" spans="1:16" ht="16.5" thickTop="1">
      <c r="A48" s="12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.5" thickBot="1">
      <c r="A50" s="154"/>
      <c r="B50" s="27" t="s">
        <v>59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thickBot="1">
      <c r="A51" s="21"/>
      <c r="B51" s="15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15" t="s">
        <v>60</v>
      </c>
      <c r="B52" s="213">
        <v>44927</v>
      </c>
      <c r="C52" s="213">
        <v>44958</v>
      </c>
      <c r="D52" s="213">
        <v>44986</v>
      </c>
      <c r="E52" s="213">
        <v>45017</v>
      </c>
      <c r="F52" s="213">
        <v>45047</v>
      </c>
      <c r="G52" s="213">
        <v>45078</v>
      </c>
      <c r="H52" s="213">
        <v>45108</v>
      </c>
      <c r="I52" s="213">
        <v>45139</v>
      </c>
      <c r="J52" s="213">
        <v>45170</v>
      </c>
      <c r="K52" s="213">
        <v>45200</v>
      </c>
      <c r="L52" s="213">
        <v>45231</v>
      </c>
      <c r="M52" s="213">
        <v>45261</v>
      </c>
    </row>
    <row r="53" spans="1:13" ht="15.75" thickBot="1">
      <c r="A53" s="216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</row>
    <row r="54" spans="1:13" ht="15.75" thickTop="1">
      <c r="A54" s="18" t="s">
        <v>19</v>
      </c>
      <c r="B54" s="30">
        <v>2</v>
      </c>
      <c r="C54" s="30">
        <v>1.1000000000000001</v>
      </c>
      <c r="D54" s="30">
        <v>1</v>
      </c>
      <c r="E54" s="30">
        <v>0</v>
      </c>
      <c r="F54" s="30">
        <v>0</v>
      </c>
      <c r="G54" s="30">
        <v>3</v>
      </c>
      <c r="H54" s="30">
        <v>1.25</v>
      </c>
      <c r="I54" s="30">
        <v>2</v>
      </c>
      <c r="J54" s="30">
        <v>4.2</v>
      </c>
      <c r="K54" s="30">
        <v>6.1635</v>
      </c>
      <c r="L54" s="30">
        <v>0</v>
      </c>
      <c r="M54" s="30">
        <v>0</v>
      </c>
    </row>
    <row r="55" spans="1:13">
      <c r="A55" s="18" t="s">
        <v>54</v>
      </c>
      <c r="B55" s="30">
        <v>9.0909090909090912E-2</v>
      </c>
      <c r="C55" s="30">
        <v>5.7894736842105263E-2</v>
      </c>
      <c r="D55" s="30">
        <v>4.5454545454545456E-2</v>
      </c>
      <c r="E55" s="30">
        <v>0</v>
      </c>
      <c r="F55" s="30">
        <v>0</v>
      </c>
      <c r="G55" s="30">
        <v>0.13636363636363635</v>
      </c>
      <c r="H55" s="30">
        <v>5.9523809523809527E-2</v>
      </c>
      <c r="I55" s="30">
        <v>8.6956521739130432E-2</v>
      </c>
      <c r="J55" s="30">
        <v>0.2</v>
      </c>
      <c r="K55" s="30">
        <v>0.28015909090909086</v>
      </c>
      <c r="L55" s="30">
        <v>0</v>
      </c>
      <c r="M55" s="30">
        <v>0</v>
      </c>
    </row>
    <row r="56" spans="1:13">
      <c r="A56" s="18" t="s">
        <v>55</v>
      </c>
      <c r="B56" s="30">
        <v>20</v>
      </c>
      <c r="C56" s="30">
        <v>11</v>
      </c>
      <c r="D56" s="30">
        <v>10</v>
      </c>
      <c r="E56" s="30">
        <v>0</v>
      </c>
      <c r="F56" s="30">
        <v>0</v>
      </c>
      <c r="G56" s="30">
        <v>30</v>
      </c>
      <c r="H56" s="30">
        <v>12.5</v>
      </c>
      <c r="I56" s="30">
        <v>20</v>
      </c>
      <c r="J56" s="30">
        <v>42</v>
      </c>
      <c r="K56" s="30">
        <v>61.5</v>
      </c>
      <c r="L56" s="30">
        <v>0</v>
      </c>
      <c r="M56" s="30">
        <v>0</v>
      </c>
    </row>
    <row r="57" spans="1:13" ht="15.75" thickBot="1">
      <c r="A57" s="31" t="s">
        <v>56</v>
      </c>
      <c r="B57" s="32">
        <v>0.90909090909090917</v>
      </c>
      <c r="C57" s="32">
        <v>0.57894736842105265</v>
      </c>
      <c r="D57" s="32">
        <v>0.45454545454545459</v>
      </c>
      <c r="E57" s="32">
        <v>0</v>
      </c>
      <c r="F57" s="32">
        <v>0</v>
      </c>
      <c r="G57" s="32">
        <v>1.3636363636363638</v>
      </c>
      <c r="H57" s="32">
        <v>0.59523809523809523</v>
      </c>
      <c r="I57" s="32">
        <v>0.86956521739130432</v>
      </c>
      <c r="J57" s="32">
        <v>2</v>
      </c>
      <c r="K57" s="32">
        <v>2.7954545454545454</v>
      </c>
      <c r="L57" s="32">
        <v>0</v>
      </c>
      <c r="M57" s="32">
        <v>0</v>
      </c>
    </row>
    <row r="58" spans="1:13" ht="16.5" thickTop="1">
      <c r="A58" s="12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30"/>
      <c r="M58" s="30"/>
    </row>
    <row r="59" spans="1:13">
      <c r="A59" s="18" t="s">
        <v>61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18" t="s">
        <v>62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159" t="s">
        <v>63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16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65">
    <mergeCell ref="L7:L8"/>
    <mergeCell ref="F7:F8"/>
    <mergeCell ref="A7:A8"/>
    <mergeCell ref="B7:B8"/>
    <mergeCell ref="C7:C8"/>
    <mergeCell ref="D7:D8"/>
    <mergeCell ref="E7:E8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A40:A41"/>
    <mergeCell ref="B40:B41"/>
    <mergeCell ref="C40:C41"/>
    <mergeCell ref="D40:D41"/>
    <mergeCell ref="E40:E41"/>
    <mergeCell ref="F52:F53"/>
    <mergeCell ref="M52:M53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40:F41"/>
    <mergeCell ref="G40:G41"/>
    <mergeCell ref="H40:H41"/>
    <mergeCell ref="I40:I41"/>
    <mergeCell ref="M40:M41"/>
    <mergeCell ref="J40:J41"/>
    <mergeCell ref="K40:K41"/>
    <mergeCell ref="L40:L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zoomScale="90" zoomScaleNormal="90" workbookViewId="0"/>
  </sheetViews>
  <sheetFormatPr baseColWidth="10" defaultColWidth="11.42578125" defaultRowHeight="15"/>
  <cols>
    <col min="1" max="1" width="18.140625" customWidth="1"/>
    <col min="2" max="2" width="14" customWidth="1"/>
    <col min="3" max="3" width="12" bestFit="1" customWidth="1"/>
    <col min="6" max="6" width="11.140625" bestFit="1" customWidth="1"/>
    <col min="8" max="8" width="13.140625" customWidth="1"/>
    <col min="9" max="9" width="11.85546875" bestFit="1" customWidth="1"/>
    <col min="10" max="10" width="12.28515625" bestFit="1" customWidth="1"/>
  </cols>
  <sheetData>
    <row r="1" spans="1:13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>
      <c r="A2" s="6" t="str">
        <f>+'Cash Equities Summary'!A2</f>
        <v>OCTOBER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">
      <c r="A4" s="40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.5" thickBot="1">
      <c r="A6" s="21"/>
      <c r="B6" s="161" t="s">
        <v>65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15"/>
      <c r="B7" s="213">
        <v>44562</v>
      </c>
      <c r="C7" s="213">
        <v>44593</v>
      </c>
      <c r="D7" s="213">
        <v>44621</v>
      </c>
      <c r="E7" s="213">
        <v>44652</v>
      </c>
      <c r="F7" s="213">
        <v>44682</v>
      </c>
      <c r="G7" s="213">
        <v>44713</v>
      </c>
      <c r="H7" s="213">
        <v>44743</v>
      </c>
      <c r="I7" s="213">
        <v>44774</v>
      </c>
      <c r="J7" s="213">
        <v>44805</v>
      </c>
      <c r="K7" s="213">
        <v>44835</v>
      </c>
      <c r="L7" s="213">
        <v>44866</v>
      </c>
      <c r="M7" s="219">
        <v>44896</v>
      </c>
    </row>
    <row r="8" spans="1:13" ht="15.75" thickBot="1">
      <c r="A8" s="216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20"/>
    </row>
    <row r="9" spans="1:13" ht="15.75" thickTop="1">
      <c r="A9" s="18" t="s">
        <v>52</v>
      </c>
      <c r="B9" s="30">
        <v>10221</v>
      </c>
      <c r="C9" s="30">
        <v>10903</v>
      </c>
      <c r="D9" s="30">
        <v>19829</v>
      </c>
      <c r="E9" s="30">
        <v>9300</v>
      </c>
      <c r="F9" s="30">
        <v>12753</v>
      </c>
      <c r="G9" s="30">
        <v>16078</v>
      </c>
      <c r="H9" s="30">
        <v>10428</v>
      </c>
      <c r="I9" s="30">
        <v>12641</v>
      </c>
      <c r="J9" s="30">
        <v>16943</v>
      </c>
      <c r="K9" s="30">
        <v>12468</v>
      </c>
      <c r="L9" s="30">
        <v>13035</v>
      </c>
      <c r="M9" s="30">
        <v>16329</v>
      </c>
    </row>
    <row r="10" spans="1:13">
      <c r="A10" s="18" t="s">
        <v>66</v>
      </c>
      <c r="B10" s="30">
        <v>270650</v>
      </c>
      <c r="C10" s="30">
        <v>990378</v>
      </c>
      <c r="D10" s="30">
        <v>698526</v>
      </c>
      <c r="E10" s="30">
        <v>200318</v>
      </c>
      <c r="F10" s="30">
        <v>431794</v>
      </c>
      <c r="G10" s="30">
        <v>1947875</v>
      </c>
      <c r="H10" s="30">
        <v>204988</v>
      </c>
      <c r="I10" s="30">
        <v>299443</v>
      </c>
      <c r="J10" s="30">
        <v>1800312</v>
      </c>
      <c r="K10" s="30">
        <v>450224</v>
      </c>
      <c r="L10" s="30">
        <v>305306</v>
      </c>
      <c r="M10" s="30">
        <v>2004682</v>
      </c>
    </row>
    <row r="11" spans="1:13">
      <c r="A11" s="18" t="s">
        <v>67</v>
      </c>
      <c r="B11" s="30">
        <v>60554.991477000003</v>
      </c>
      <c r="C11" s="30">
        <v>210110.04476600001</v>
      </c>
      <c r="D11" s="30">
        <v>166912.00109400001</v>
      </c>
      <c r="E11" s="30">
        <v>41956.272992999999</v>
      </c>
      <c r="F11" s="30">
        <v>93438.899919000003</v>
      </c>
      <c r="G11" s="30">
        <v>399537.765403</v>
      </c>
      <c r="H11" s="30">
        <v>46435.136247000002</v>
      </c>
      <c r="I11" s="30">
        <v>65586.575135999999</v>
      </c>
      <c r="J11" s="30">
        <v>372742.64774400002</v>
      </c>
      <c r="K11" s="30">
        <v>82826.176802000002</v>
      </c>
      <c r="L11" s="30">
        <v>62744.122195999997</v>
      </c>
      <c r="M11" s="30">
        <v>412722.56007599999</v>
      </c>
    </row>
    <row r="12" spans="1:13" ht="15.75" thickBot="1">
      <c r="A12" s="31" t="s">
        <v>68</v>
      </c>
      <c r="B12" s="32">
        <v>934034</v>
      </c>
      <c r="C12" s="32">
        <v>918118</v>
      </c>
      <c r="D12" s="32">
        <v>777447</v>
      </c>
      <c r="E12" s="32">
        <v>890569</v>
      </c>
      <c r="F12" s="32">
        <v>1070725</v>
      </c>
      <c r="G12" s="32">
        <v>1064142</v>
      </c>
      <c r="H12" s="32">
        <v>1194404</v>
      </c>
      <c r="I12" s="32">
        <v>1334305</v>
      </c>
      <c r="J12" s="32">
        <v>1430555</v>
      </c>
      <c r="K12" s="32">
        <v>1606533</v>
      </c>
      <c r="L12" s="32">
        <v>1666000</v>
      </c>
      <c r="M12" s="32">
        <v>1634194</v>
      </c>
    </row>
    <row r="13" spans="1:13" ht="15.75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.5" thickBot="1">
      <c r="A15" s="154"/>
      <c r="B15" s="161" t="s">
        <v>65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15"/>
      <c r="B16" s="213">
        <v>44927</v>
      </c>
      <c r="C16" s="213">
        <v>44958</v>
      </c>
      <c r="D16" s="213">
        <v>44986</v>
      </c>
      <c r="E16" s="213">
        <v>45017</v>
      </c>
      <c r="F16" s="213">
        <v>45047</v>
      </c>
      <c r="G16" s="213">
        <v>45078</v>
      </c>
      <c r="H16" s="213">
        <v>45108</v>
      </c>
      <c r="I16" s="213">
        <v>45139</v>
      </c>
      <c r="J16" s="213">
        <v>45170</v>
      </c>
      <c r="K16" s="213">
        <v>45200</v>
      </c>
      <c r="L16" s="213">
        <v>45231</v>
      </c>
      <c r="M16" s="219">
        <v>45261</v>
      </c>
    </row>
    <row r="17" spans="1:13" ht="15.75" thickBot="1">
      <c r="A17" s="216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20"/>
    </row>
    <row r="18" spans="1:13" ht="15.75" thickTop="1">
      <c r="A18" s="18" t="s">
        <v>52</v>
      </c>
      <c r="B18" s="30">
        <v>13676</v>
      </c>
      <c r="C18" s="30">
        <v>10765</v>
      </c>
      <c r="D18" s="30">
        <v>15350</v>
      </c>
      <c r="E18" s="30">
        <v>8643</v>
      </c>
      <c r="F18" s="30">
        <v>14553</v>
      </c>
      <c r="G18" s="30">
        <v>14854</v>
      </c>
      <c r="H18" s="30">
        <v>8559</v>
      </c>
      <c r="I18" s="30">
        <v>9894</v>
      </c>
      <c r="J18" s="30">
        <v>14875</v>
      </c>
      <c r="K18" s="30">
        <v>13079</v>
      </c>
      <c r="L18" s="30">
        <v>0</v>
      </c>
      <c r="M18" s="30">
        <v>0</v>
      </c>
    </row>
    <row r="19" spans="1:13">
      <c r="A19" s="18" t="s">
        <v>66</v>
      </c>
      <c r="B19" s="30">
        <v>477798</v>
      </c>
      <c r="C19" s="30">
        <v>256739</v>
      </c>
      <c r="D19" s="30">
        <v>2298109</v>
      </c>
      <c r="E19" s="30">
        <v>231243</v>
      </c>
      <c r="F19" s="30">
        <v>489877</v>
      </c>
      <c r="G19" s="30">
        <v>1530499</v>
      </c>
      <c r="H19" s="30">
        <v>229094</v>
      </c>
      <c r="I19" s="30">
        <v>327574</v>
      </c>
      <c r="J19" s="30">
        <v>1495982</v>
      </c>
      <c r="K19" s="30">
        <v>328422</v>
      </c>
      <c r="L19" s="30">
        <v>0</v>
      </c>
      <c r="M19" s="30">
        <v>0</v>
      </c>
    </row>
    <row r="20" spans="1:13">
      <c r="A20" s="18" t="s">
        <v>67</v>
      </c>
      <c r="B20" s="30">
        <v>101749.762113</v>
      </c>
      <c r="C20" s="30">
        <v>52989.320092000002</v>
      </c>
      <c r="D20" s="30">
        <v>400780.94886399998</v>
      </c>
      <c r="E20" s="30">
        <v>46094.701817000001</v>
      </c>
      <c r="F20" s="30">
        <v>96525.923903999996</v>
      </c>
      <c r="G20" s="30">
        <v>251397.16895200001</v>
      </c>
      <c r="H20" s="30">
        <v>39356.394756000002</v>
      </c>
      <c r="I20" s="30">
        <v>56978.647426000003</v>
      </c>
      <c r="J20" s="30">
        <v>240228.82164800001</v>
      </c>
      <c r="K20" s="30">
        <v>62655.528355000002</v>
      </c>
      <c r="L20" s="30">
        <v>0</v>
      </c>
      <c r="M20" s="30">
        <v>0</v>
      </c>
    </row>
    <row r="21" spans="1:13" ht="15.75" thickBot="1">
      <c r="A21" s="31" t="s">
        <v>68</v>
      </c>
      <c r="B21" s="32">
        <v>1578648</v>
      </c>
      <c r="C21" s="32">
        <v>1673203</v>
      </c>
      <c r="D21" s="32">
        <v>1166567</v>
      </c>
      <c r="E21" s="32">
        <v>1141593</v>
      </c>
      <c r="F21" s="32">
        <v>911662</v>
      </c>
      <c r="G21" s="32">
        <v>592954</v>
      </c>
      <c r="H21" s="32">
        <v>598897</v>
      </c>
      <c r="I21" s="32">
        <v>731052</v>
      </c>
      <c r="J21" s="32">
        <v>702407</v>
      </c>
      <c r="K21" s="32">
        <v>736583</v>
      </c>
      <c r="L21" s="32">
        <v>0</v>
      </c>
      <c r="M21" s="32">
        <v>0</v>
      </c>
    </row>
    <row r="22" spans="1:13" ht="15.75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.5" thickBot="1">
      <c r="A24" s="21"/>
      <c r="B24" s="161" t="s">
        <v>69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15"/>
      <c r="B25" s="213">
        <v>44562</v>
      </c>
      <c r="C25" s="213">
        <v>44593</v>
      </c>
      <c r="D25" s="213">
        <v>44621</v>
      </c>
      <c r="E25" s="213">
        <v>44652</v>
      </c>
      <c r="F25" s="213">
        <v>44682</v>
      </c>
      <c r="G25" s="213">
        <v>44713</v>
      </c>
      <c r="H25" s="213">
        <v>44743</v>
      </c>
      <c r="I25" s="213">
        <v>44774</v>
      </c>
      <c r="J25" s="213">
        <v>44805</v>
      </c>
      <c r="K25" s="213">
        <v>44835</v>
      </c>
      <c r="L25" s="213">
        <v>44866</v>
      </c>
      <c r="M25" s="219">
        <v>44896</v>
      </c>
    </row>
    <row r="26" spans="1:13" ht="15.75" thickBot="1">
      <c r="A26" s="216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20"/>
    </row>
    <row r="27" spans="1:13" ht="15.75" thickTop="1">
      <c r="A27" s="18" t="s">
        <v>52</v>
      </c>
      <c r="B27" s="30">
        <v>32</v>
      </c>
      <c r="C27" s="30">
        <v>75</v>
      </c>
      <c r="D27" s="30">
        <v>61</v>
      </c>
      <c r="E27" s="30">
        <v>28</v>
      </c>
      <c r="F27" s="30">
        <v>26</v>
      </c>
      <c r="G27" s="30">
        <v>37</v>
      </c>
      <c r="H27" s="30">
        <v>35</v>
      </c>
      <c r="I27" s="30">
        <v>42</v>
      </c>
      <c r="J27" s="30">
        <v>23</v>
      </c>
      <c r="K27" s="30">
        <v>29</v>
      </c>
      <c r="L27" s="30">
        <v>21</v>
      </c>
      <c r="M27" s="30">
        <v>12</v>
      </c>
    </row>
    <row r="28" spans="1:13">
      <c r="A28" s="18" t="s">
        <v>66</v>
      </c>
      <c r="B28" s="30">
        <v>269450</v>
      </c>
      <c r="C28" s="30">
        <v>388825</v>
      </c>
      <c r="D28" s="30">
        <v>637075</v>
      </c>
      <c r="E28" s="30">
        <v>334419</v>
      </c>
      <c r="F28" s="30">
        <v>396320</v>
      </c>
      <c r="G28" s="30">
        <v>304047</v>
      </c>
      <c r="H28" s="30">
        <v>317750</v>
      </c>
      <c r="I28" s="30">
        <v>335765</v>
      </c>
      <c r="J28" s="30">
        <v>392710</v>
      </c>
      <c r="K28" s="30">
        <v>148259</v>
      </c>
      <c r="L28" s="30">
        <v>183812</v>
      </c>
      <c r="M28" s="30">
        <v>63560</v>
      </c>
    </row>
    <row r="29" spans="1:13">
      <c r="A29" s="18" t="s">
        <v>67</v>
      </c>
      <c r="B29" s="30">
        <v>26945</v>
      </c>
      <c r="C29" s="30">
        <v>38882.5</v>
      </c>
      <c r="D29" s="30">
        <v>63707.5</v>
      </c>
      <c r="E29" s="30">
        <v>33441.9</v>
      </c>
      <c r="F29" s="30">
        <v>39632</v>
      </c>
      <c r="G29" s="30">
        <v>30404.7</v>
      </c>
      <c r="H29" s="30">
        <v>31775</v>
      </c>
      <c r="I29" s="30">
        <v>33576.5</v>
      </c>
      <c r="J29" s="30">
        <v>39271</v>
      </c>
      <c r="K29" s="30">
        <v>14825.9</v>
      </c>
      <c r="L29" s="30">
        <v>18381.2</v>
      </c>
      <c r="M29" s="30">
        <v>6356</v>
      </c>
    </row>
    <row r="30" spans="1:13" ht="15.75" thickBot="1">
      <c r="A30" s="31" t="s">
        <v>68</v>
      </c>
      <c r="B30" s="32">
        <v>6775765</v>
      </c>
      <c r="C30" s="32">
        <v>6315693</v>
      </c>
      <c r="D30" s="32">
        <v>6021163</v>
      </c>
      <c r="E30" s="32">
        <v>6046233</v>
      </c>
      <c r="F30" s="32">
        <v>6104603</v>
      </c>
      <c r="G30" s="32">
        <v>5936723</v>
      </c>
      <c r="H30" s="32">
        <v>6017003</v>
      </c>
      <c r="I30" s="32">
        <v>5872474</v>
      </c>
      <c r="J30" s="32">
        <v>5904483</v>
      </c>
      <c r="K30" s="32">
        <v>5858023</v>
      </c>
      <c r="L30" s="32">
        <v>5606435</v>
      </c>
      <c r="M30" s="32">
        <v>5554345</v>
      </c>
    </row>
    <row r="31" spans="1:13" ht="15.75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.5" thickBot="1">
      <c r="A33" s="154"/>
      <c r="B33" s="161" t="s">
        <v>69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15"/>
      <c r="B34" s="213">
        <v>44927</v>
      </c>
      <c r="C34" s="213">
        <v>44958</v>
      </c>
      <c r="D34" s="213">
        <v>44986</v>
      </c>
      <c r="E34" s="213">
        <v>45017</v>
      </c>
      <c r="F34" s="213">
        <v>45047</v>
      </c>
      <c r="G34" s="213">
        <v>45078</v>
      </c>
      <c r="H34" s="213">
        <v>45108</v>
      </c>
      <c r="I34" s="213">
        <v>45139</v>
      </c>
      <c r="J34" s="213">
        <v>45170</v>
      </c>
      <c r="K34" s="213">
        <v>45200</v>
      </c>
      <c r="L34" s="213">
        <v>45231</v>
      </c>
      <c r="M34" s="219">
        <v>45261</v>
      </c>
    </row>
    <row r="35" spans="1:13" ht="15.75" thickBot="1">
      <c r="A35" s="216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20"/>
    </row>
    <row r="36" spans="1:13" ht="15.75" thickTop="1">
      <c r="A36" s="18" t="s">
        <v>52</v>
      </c>
      <c r="B36" s="30">
        <v>55</v>
      </c>
      <c r="C36" s="30">
        <v>58</v>
      </c>
      <c r="D36" s="30">
        <v>39</v>
      </c>
      <c r="E36" s="30">
        <v>42</v>
      </c>
      <c r="F36" s="30">
        <v>112</v>
      </c>
      <c r="G36" s="30">
        <v>95</v>
      </c>
      <c r="H36" s="30">
        <v>74</v>
      </c>
      <c r="I36" s="30">
        <v>76</v>
      </c>
      <c r="J36" s="30">
        <v>51</v>
      </c>
      <c r="K36" s="30">
        <v>53</v>
      </c>
      <c r="L36" s="30">
        <v>0</v>
      </c>
      <c r="M36" s="30">
        <v>0</v>
      </c>
    </row>
    <row r="37" spans="1:13">
      <c r="A37" s="18" t="s">
        <v>66</v>
      </c>
      <c r="B37" s="30">
        <v>557608</v>
      </c>
      <c r="C37" s="30">
        <v>498561</v>
      </c>
      <c r="D37" s="30">
        <v>351937</v>
      </c>
      <c r="E37" s="30">
        <v>560825</v>
      </c>
      <c r="F37" s="30">
        <v>1387110</v>
      </c>
      <c r="G37" s="30">
        <v>835500</v>
      </c>
      <c r="H37" s="30">
        <v>505396</v>
      </c>
      <c r="I37" s="30">
        <v>596665</v>
      </c>
      <c r="J37" s="30">
        <v>553738</v>
      </c>
      <c r="K37" s="30">
        <v>928450</v>
      </c>
      <c r="L37" s="30">
        <v>0</v>
      </c>
      <c r="M37" s="30">
        <v>0</v>
      </c>
    </row>
    <row r="38" spans="1:13">
      <c r="A38" s="18" t="s">
        <v>67</v>
      </c>
      <c r="B38" s="30">
        <v>55760.800000000003</v>
      </c>
      <c r="C38" s="30">
        <v>49856.1</v>
      </c>
      <c r="D38" s="30">
        <v>35193.699999999997</v>
      </c>
      <c r="E38" s="30">
        <v>56082.5</v>
      </c>
      <c r="F38" s="30">
        <v>138711</v>
      </c>
      <c r="G38" s="30">
        <v>83550</v>
      </c>
      <c r="H38" s="30">
        <v>50539.6</v>
      </c>
      <c r="I38" s="30">
        <v>59666.5</v>
      </c>
      <c r="J38" s="30">
        <v>55373.8</v>
      </c>
      <c r="K38" s="30">
        <v>92845</v>
      </c>
      <c r="L38" s="30">
        <v>0</v>
      </c>
      <c r="M38" s="30">
        <v>0</v>
      </c>
    </row>
    <row r="39" spans="1:13" ht="15.75" thickBot="1">
      <c r="A39" s="31" t="s">
        <v>68</v>
      </c>
      <c r="B39" s="32">
        <v>5911533</v>
      </c>
      <c r="C39" s="32">
        <v>6143018</v>
      </c>
      <c r="D39" s="32">
        <v>6085058</v>
      </c>
      <c r="E39" s="32">
        <v>6209689</v>
      </c>
      <c r="F39" s="32">
        <v>7349749</v>
      </c>
      <c r="G39" s="32">
        <v>7749679</v>
      </c>
      <c r="H39" s="32">
        <v>7759377</v>
      </c>
      <c r="I39" s="32">
        <v>7752597</v>
      </c>
      <c r="J39" s="32">
        <v>7872878</v>
      </c>
      <c r="K39" s="32">
        <v>7738698</v>
      </c>
      <c r="L39" s="32">
        <v>0</v>
      </c>
      <c r="M39" s="32">
        <v>0</v>
      </c>
    </row>
    <row r="40" spans="1:13" ht="15.75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.5" thickBot="1">
      <c r="A42" s="162"/>
      <c r="B42" s="161" t="s">
        <v>70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63"/>
      <c r="B43" s="213">
        <v>44562</v>
      </c>
      <c r="C43" s="213">
        <v>44593</v>
      </c>
      <c r="D43" s="213">
        <v>44621</v>
      </c>
      <c r="E43" s="213">
        <v>44652</v>
      </c>
      <c r="F43" s="213">
        <v>44682</v>
      </c>
      <c r="G43" s="213">
        <v>44713</v>
      </c>
      <c r="H43" s="213">
        <v>44743</v>
      </c>
      <c r="I43" s="213">
        <v>44774</v>
      </c>
      <c r="J43" s="213">
        <v>44805</v>
      </c>
      <c r="K43" s="213">
        <v>44835</v>
      </c>
      <c r="L43" s="213">
        <v>44866</v>
      </c>
      <c r="M43" s="219">
        <v>44896</v>
      </c>
    </row>
    <row r="44" spans="1:13" ht="15.75" thickBot="1">
      <c r="A44" s="164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20"/>
    </row>
    <row r="45" spans="1:13" ht="15.75" thickTop="1">
      <c r="A45" s="18" t="s">
        <v>52</v>
      </c>
      <c r="B45" s="30">
        <v>74</v>
      </c>
      <c r="C45" s="30">
        <v>71</v>
      </c>
      <c r="D45" s="30">
        <v>39</v>
      </c>
      <c r="E45" s="30">
        <v>42</v>
      </c>
      <c r="F45" s="30">
        <v>32</v>
      </c>
      <c r="G45" s="30">
        <v>48</v>
      </c>
      <c r="H45" s="30">
        <v>22</v>
      </c>
      <c r="I45" s="30">
        <v>44</v>
      </c>
      <c r="J45" s="30">
        <v>26</v>
      </c>
      <c r="K45" s="30">
        <v>17</v>
      </c>
      <c r="L45" s="30">
        <v>15</v>
      </c>
      <c r="M45" s="30">
        <v>39</v>
      </c>
    </row>
    <row r="46" spans="1:13">
      <c r="A46" s="18" t="s">
        <v>66</v>
      </c>
      <c r="B46" s="30">
        <v>25798</v>
      </c>
      <c r="C46" s="30">
        <v>3716</v>
      </c>
      <c r="D46" s="30">
        <v>2058</v>
      </c>
      <c r="E46" s="30">
        <v>667</v>
      </c>
      <c r="F46" s="30">
        <v>1425</v>
      </c>
      <c r="G46" s="30">
        <v>4635</v>
      </c>
      <c r="H46" s="30">
        <v>420</v>
      </c>
      <c r="I46" s="30">
        <v>4056</v>
      </c>
      <c r="J46" s="30">
        <v>181414</v>
      </c>
      <c r="K46" s="30">
        <v>75807</v>
      </c>
      <c r="L46" s="30">
        <v>30611</v>
      </c>
      <c r="M46" s="30">
        <v>3137</v>
      </c>
    </row>
    <row r="47" spans="1:13">
      <c r="A47" s="18" t="s">
        <v>67</v>
      </c>
      <c r="B47" s="30">
        <v>290.065</v>
      </c>
      <c r="C47" s="30">
        <v>228.64</v>
      </c>
      <c r="D47" s="30">
        <v>435.54500000000002</v>
      </c>
      <c r="E47" s="30">
        <v>160.85499999999999</v>
      </c>
      <c r="F47" s="30">
        <v>289.71499999999997</v>
      </c>
      <c r="G47" s="30">
        <v>946.68</v>
      </c>
      <c r="H47" s="30">
        <v>94.28</v>
      </c>
      <c r="I47" s="30">
        <v>227.02500000000001</v>
      </c>
      <c r="J47" s="30">
        <v>460.30849999999998</v>
      </c>
      <c r="K47" s="30">
        <v>289.73</v>
      </c>
      <c r="L47" s="30">
        <v>159.595</v>
      </c>
      <c r="M47" s="30">
        <v>624.42399999999998</v>
      </c>
    </row>
    <row r="48" spans="1:13" ht="15.75" thickBot="1">
      <c r="A48" s="31" t="s">
        <v>68</v>
      </c>
      <c r="B48" s="32">
        <v>27050</v>
      </c>
      <c r="C48" s="32">
        <v>30693</v>
      </c>
      <c r="D48" s="32">
        <v>2036</v>
      </c>
      <c r="E48" s="32">
        <v>2618</v>
      </c>
      <c r="F48" s="32">
        <v>4026</v>
      </c>
      <c r="G48" s="32">
        <v>3621</v>
      </c>
      <c r="H48" s="32">
        <v>4023</v>
      </c>
      <c r="I48" s="32">
        <v>8048</v>
      </c>
      <c r="J48" s="32">
        <v>182403</v>
      </c>
      <c r="K48" s="32">
        <v>255204</v>
      </c>
      <c r="L48" s="32">
        <v>225808</v>
      </c>
      <c r="M48" s="32">
        <v>70013</v>
      </c>
    </row>
    <row r="49" spans="1:13" ht="15.75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.5" thickBot="1">
      <c r="A51" s="165"/>
      <c r="B51" s="161" t="s">
        <v>70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63"/>
      <c r="B52" s="213">
        <v>44927</v>
      </c>
      <c r="C52" s="213">
        <v>44958</v>
      </c>
      <c r="D52" s="213">
        <v>44986</v>
      </c>
      <c r="E52" s="213">
        <v>45017</v>
      </c>
      <c r="F52" s="213">
        <v>45047</v>
      </c>
      <c r="G52" s="213">
        <v>45078</v>
      </c>
      <c r="H52" s="213">
        <v>45108</v>
      </c>
      <c r="I52" s="213">
        <v>45139</v>
      </c>
      <c r="J52" s="213">
        <v>45170</v>
      </c>
      <c r="K52" s="213">
        <v>45200</v>
      </c>
      <c r="L52" s="213">
        <v>45231</v>
      </c>
      <c r="M52" s="219">
        <v>45261</v>
      </c>
    </row>
    <row r="53" spans="1:13" ht="15.75" thickBot="1">
      <c r="A53" s="16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20"/>
    </row>
    <row r="54" spans="1:13" ht="15.75" thickTop="1">
      <c r="A54" s="18" t="s">
        <v>52</v>
      </c>
      <c r="B54" s="30">
        <v>15</v>
      </c>
      <c r="C54" s="30">
        <v>35</v>
      </c>
      <c r="D54" s="30">
        <v>84</v>
      </c>
      <c r="E54" s="30">
        <v>8</v>
      </c>
      <c r="F54" s="30">
        <v>14</v>
      </c>
      <c r="G54" s="30">
        <v>12</v>
      </c>
      <c r="H54" s="30">
        <v>8</v>
      </c>
      <c r="I54" s="30">
        <v>6</v>
      </c>
      <c r="J54" s="30">
        <v>5</v>
      </c>
      <c r="K54" s="30">
        <v>5</v>
      </c>
      <c r="L54" s="30">
        <v>0</v>
      </c>
      <c r="M54" s="30">
        <v>0</v>
      </c>
    </row>
    <row r="55" spans="1:13">
      <c r="A55" s="18" t="s">
        <v>66</v>
      </c>
      <c r="B55" s="30">
        <v>32004</v>
      </c>
      <c r="C55" s="30">
        <v>16243</v>
      </c>
      <c r="D55" s="30">
        <v>8722</v>
      </c>
      <c r="E55" s="30">
        <v>1415</v>
      </c>
      <c r="F55" s="30">
        <v>12806</v>
      </c>
      <c r="G55" s="30">
        <v>3903</v>
      </c>
      <c r="H55" s="30">
        <v>28000</v>
      </c>
      <c r="I55" s="30">
        <v>8602</v>
      </c>
      <c r="J55" s="30">
        <v>11201</v>
      </c>
      <c r="K55" s="30">
        <v>10600</v>
      </c>
      <c r="L55" s="30">
        <v>0</v>
      </c>
      <c r="M55" s="30">
        <v>0</v>
      </c>
    </row>
    <row r="56" spans="1:13">
      <c r="A56" s="18" t="s">
        <v>67</v>
      </c>
      <c r="B56" s="30">
        <v>444.18</v>
      </c>
      <c r="C56" s="30">
        <v>425.55900000000003</v>
      </c>
      <c r="D56" s="30">
        <v>721.56500000000005</v>
      </c>
      <c r="E56" s="30">
        <v>261.42500000000001</v>
      </c>
      <c r="F56" s="30">
        <v>181.63499999999999</v>
      </c>
      <c r="G56" s="30">
        <v>271.33499999999998</v>
      </c>
      <c r="H56" s="30">
        <v>282.39999999999998</v>
      </c>
      <c r="I56" s="30">
        <v>155.32499999999999</v>
      </c>
      <c r="J56" s="30">
        <v>91.56</v>
      </c>
      <c r="K56" s="30">
        <v>189.6</v>
      </c>
      <c r="L56" s="30">
        <v>0</v>
      </c>
      <c r="M56" s="30">
        <v>0</v>
      </c>
    </row>
    <row r="57" spans="1:13" ht="15.75" thickBot="1">
      <c r="A57" s="31" t="s">
        <v>68</v>
      </c>
      <c r="B57" s="32">
        <v>102015</v>
      </c>
      <c r="C57" s="32">
        <v>118216</v>
      </c>
      <c r="D57" s="32">
        <v>33069</v>
      </c>
      <c r="E57" s="32">
        <v>34069</v>
      </c>
      <c r="F57" s="32">
        <v>44071</v>
      </c>
      <c r="G57" s="32">
        <v>5100</v>
      </c>
      <c r="H57" s="32">
        <v>23100</v>
      </c>
      <c r="I57" s="32">
        <v>31702</v>
      </c>
      <c r="J57" s="32">
        <v>14600</v>
      </c>
      <c r="K57" s="32">
        <v>25200</v>
      </c>
      <c r="L57" s="32">
        <v>0</v>
      </c>
      <c r="M57" s="32">
        <v>0</v>
      </c>
    </row>
    <row r="58" spans="1:13" ht="15.75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71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72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.5" thickBot="1">
      <c r="A62" s="21"/>
      <c r="B62" s="161" t="s">
        <v>73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63"/>
      <c r="B63" s="213">
        <v>44562</v>
      </c>
      <c r="C63" s="213">
        <v>44593</v>
      </c>
      <c r="D63" s="213">
        <v>44621</v>
      </c>
      <c r="E63" s="213">
        <v>44652</v>
      </c>
      <c r="F63" s="213">
        <v>44682</v>
      </c>
      <c r="G63" s="213">
        <v>44713</v>
      </c>
      <c r="H63" s="213">
        <v>44743</v>
      </c>
      <c r="I63" s="213">
        <v>44774</v>
      </c>
      <c r="J63" s="213">
        <v>44805</v>
      </c>
      <c r="K63" s="213">
        <v>44835</v>
      </c>
      <c r="L63" s="213">
        <v>44866</v>
      </c>
      <c r="M63" s="219">
        <v>44896</v>
      </c>
    </row>
    <row r="64" spans="1:13" ht="15.75" thickBot="1">
      <c r="A64" s="16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20"/>
    </row>
    <row r="65" spans="1:13" ht="18.75" customHeight="1" thickTop="1" thickBot="1">
      <c r="A65" s="31" t="s">
        <v>74</v>
      </c>
      <c r="B65" s="32">
        <v>31297.512311724</v>
      </c>
      <c r="C65" s="32">
        <v>27673.618294202901</v>
      </c>
      <c r="D65" s="32">
        <v>30098.345402700001</v>
      </c>
      <c r="E65" s="32">
        <v>31728.068628050001</v>
      </c>
      <c r="F65" s="32">
        <v>32963.365275880002</v>
      </c>
      <c r="G65" s="32">
        <v>35498.667530720006</v>
      </c>
      <c r="H65" s="32">
        <v>37455.367391740001</v>
      </c>
      <c r="I65" s="32">
        <v>37325.27350879</v>
      </c>
      <c r="J65" s="32">
        <v>36278.328291210004</v>
      </c>
      <c r="K65" s="32">
        <v>36881.438795920003</v>
      </c>
      <c r="L65" s="32">
        <v>34726.54888201</v>
      </c>
      <c r="M65" s="32">
        <v>37547.86264182</v>
      </c>
    </row>
    <row r="66" spans="1:13" ht="15.75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.5" thickBot="1">
      <c r="A68" s="154"/>
      <c r="B68" s="161" t="s">
        <v>73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63"/>
      <c r="B69" s="213">
        <v>44927</v>
      </c>
      <c r="C69" s="213">
        <v>44958</v>
      </c>
      <c r="D69" s="213">
        <v>44986</v>
      </c>
      <c r="E69" s="213">
        <v>45017</v>
      </c>
      <c r="F69" s="213">
        <v>45047</v>
      </c>
      <c r="G69" s="213">
        <v>45078</v>
      </c>
      <c r="H69" s="213">
        <v>45108</v>
      </c>
      <c r="I69" s="213">
        <v>45139</v>
      </c>
      <c r="J69" s="213">
        <v>45170</v>
      </c>
      <c r="K69" s="213">
        <v>45200</v>
      </c>
      <c r="L69" s="213">
        <v>45231</v>
      </c>
      <c r="M69" s="219">
        <v>45261</v>
      </c>
    </row>
    <row r="70" spans="1:13" ht="15.75" thickBot="1">
      <c r="A70" s="16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20"/>
    </row>
    <row r="71" spans="1:13" ht="22.5" customHeight="1" thickTop="1" thickBot="1">
      <c r="A71" s="31" t="s">
        <v>74</v>
      </c>
      <c r="B71" s="32">
        <v>40243.040273840001</v>
      </c>
      <c r="C71" s="32">
        <v>38197.117545690002</v>
      </c>
      <c r="D71" s="32">
        <v>35688.728421150001</v>
      </c>
      <c r="E71" s="32">
        <v>34356.224494000002</v>
      </c>
      <c r="F71" s="32">
        <v>33896.1506212819</v>
      </c>
      <c r="G71" s="32">
        <v>32185.868398729999</v>
      </c>
      <c r="H71" s="32">
        <v>31337.873518303299</v>
      </c>
      <c r="I71" s="32">
        <v>33247.043988892998</v>
      </c>
      <c r="J71" s="32">
        <v>34237.121127289996</v>
      </c>
      <c r="K71" s="32">
        <v>35144.3718144585</v>
      </c>
      <c r="L71" s="32">
        <v>0</v>
      </c>
      <c r="M71" s="32">
        <v>0</v>
      </c>
    </row>
    <row r="72" spans="1:13" ht="15.75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71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.5" thickBot="1">
      <c r="A75" s="154"/>
      <c r="B75" s="161" t="s">
        <v>75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3"/>
      <c r="B76" s="213">
        <v>44562</v>
      </c>
      <c r="C76" s="213">
        <v>44593</v>
      </c>
      <c r="D76" s="213">
        <v>44621</v>
      </c>
      <c r="E76" s="213">
        <v>44652</v>
      </c>
      <c r="F76" s="213">
        <v>44682</v>
      </c>
      <c r="G76" s="213">
        <v>44713</v>
      </c>
      <c r="H76" s="213">
        <v>44743</v>
      </c>
      <c r="I76" s="213">
        <v>44774</v>
      </c>
      <c r="J76" s="213">
        <v>44805</v>
      </c>
      <c r="K76" s="213">
        <v>44835</v>
      </c>
      <c r="L76" s="213">
        <v>44866</v>
      </c>
      <c r="M76" s="219">
        <v>44896</v>
      </c>
    </row>
    <row r="77" spans="1:13" ht="15.75" thickBot="1">
      <c r="A77" s="164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20"/>
    </row>
    <row r="78" spans="1:13" ht="18.75" customHeight="1" thickTop="1" thickBot="1">
      <c r="A78" s="31" t="s">
        <v>68</v>
      </c>
      <c r="B78" s="32">
        <v>8063115</v>
      </c>
      <c r="C78" s="32">
        <v>8125195</v>
      </c>
      <c r="D78" s="32">
        <v>8307945</v>
      </c>
      <c r="E78" s="32">
        <v>8472395</v>
      </c>
      <c r="F78" s="32">
        <v>8831695</v>
      </c>
      <c r="G78" s="32">
        <v>9140095</v>
      </c>
      <c r="H78" s="32">
        <v>9501955</v>
      </c>
      <c r="I78" s="32">
        <v>9900065</v>
      </c>
      <c r="J78" s="32">
        <v>9815465</v>
      </c>
      <c r="K78" s="32">
        <v>9637170</v>
      </c>
      <c r="L78" s="32">
        <v>9795720</v>
      </c>
      <c r="M78" s="32">
        <v>9682570</v>
      </c>
    </row>
    <row r="79" spans="1:13" ht="15.75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.5" thickBot="1">
      <c r="A81" s="154"/>
      <c r="B81" s="161" t="s">
        <v>75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63"/>
      <c r="B82" s="213">
        <v>44927</v>
      </c>
      <c r="C82" s="213">
        <v>44958</v>
      </c>
      <c r="D82" s="213">
        <v>44986</v>
      </c>
      <c r="E82" s="213">
        <v>45017</v>
      </c>
      <c r="F82" s="213">
        <v>45047</v>
      </c>
      <c r="G82" s="213">
        <v>45078</v>
      </c>
      <c r="H82" s="213">
        <v>45108</v>
      </c>
      <c r="I82" s="213">
        <v>45139</v>
      </c>
      <c r="J82" s="213">
        <v>45170</v>
      </c>
      <c r="K82" s="213">
        <v>45200</v>
      </c>
      <c r="L82" s="213">
        <v>45231</v>
      </c>
      <c r="M82" s="219">
        <v>45261</v>
      </c>
    </row>
    <row r="83" spans="1:13" ht="15.75" thickBot="1">
      <c r="A83" s="164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20"/>
    </row>
    <row r="84" spans="1:13" ht="21.75" customHeight="1" thickTop="1" thickBot="1">
      <c r="A84" s="31" t="s">
        <v>68</v>
      </c>
      <c r="B84" s="32">
        <v>9242750</v>
      </c>
      <c r="C84" s="32">
        <v>9181925</v>
      </c>
      <c r="D84" s="32">
        <v>9460690</v>
      </c>
      <c r="E84" s="32">
        <v>9492290</v>
      </c>
      <c r="F84" s="32">
        <v>9666570</v>
      </c>
      <c r="G84" s="32">
        <v>9547920</v>
      </c>
      <c r="H84" s="32">
        <v>9382820</v>
      </c>
      <c r="I84" s="32">
        <v>9364590</v>
      </c>
      <c r="J84" s="32">
        <v>9260200</v>
      </c>
      <c r="K84" s="32">
        <v>9018788</v>
      </c>
      <c r="L84" s="32"/>
      <c r="M84" s="32"/>
    </row>
    <row r="85" spans="1:13" ht="15.75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71</v>
      </c>
      <c r="B86" s="43"/>
      <c r="C86" s="43"/>
      <c r="D86" s="43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85B5-13FF-48C5-8774-D685A4C0C666}">
  <dimension ref="A1:BQ101"/>
  <sheetViews>
    <sheetView showGridLines="0" zoomScale="70" zoomScaleNormal="85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0.5703125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2.7109375" customWidth="1"/>
  </cols>
  <sheetData>
    <row r="1" spans="1:69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20"/>
      <c r="BO1" s="20"/>
      <c r="BP1" s="20"/>
      <c r="BQ1" s="20"/>
    </row>
    <row r="2" spans="1:69" ht="19.5">
      <c r="A2" s="6" t="str">
        <f>'Cash Equities Summary'!A2</f>
        <v>OCTOBER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OCTOBER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OCTOBER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OCTOBER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OCTOBER OPERATIONAL HIGHLIGHTS</v>
      </c>
      <c r="BF2" s="39"/>
      <c r="BG2" s="39"/>
      <c r="BH2" s="39"/>
      <c r="BI2" s="39"/>
      <c r="BJ2" s="39"/>
      <c r="BK2" s="39"/>
      <c r="BL2" s="39"/>
      <c r="BM2" s="39"/>
      <c r="BN2" s="20"/>
      <c r="BO2" s="20"/>
      <c r="BP2" s="20"/>
      <c r="BQ2" s="20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>
      <c r="A4" s="26" t="s">
        <v>64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64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64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64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45"/>
      <c r="Y5" s="20"/>
      <c r="Z5" s="20"/>
      <c r="AA5" s="20"/>
      <c r="AB5" s="20"/>
      <c r="AC5" s="20"/>
      <c r="AD5" s="45"/>
      <c r="AE5" s="20"/>
      <c r="AF5" s="20"/>
      <c r="AG5" s="20"/>
      <c r="AH5" s="45"/>
      <c r="AI5" s="20"/>
      <c r="AJ5" s="20"/>
      <c r="AK5" s="20"/>
      <c r="AL5" s="45"/>
      <c r="AM5" s="22"/>
      <c r="AN5" s="22"/>
      <c r="AO5" s="22"/>
      <c r="AP5" s="20"/>
      <c r="AQ5" s="20"/>
      <c r="AR5" s="20"/>
      <c r="AS5" s="20"/>
      <c r="AT5" s="20"/>
      <c r="AU5" s="20"/>
      <c r="AV5" s="45"/>
      <c r="AW5" s="20"/>
      <c r="AX5" s="20"/>
      <c r="AY5" s="20"/>
      <c r="AZ5" s="45"/>
      <c r="BA5" s="22"/>
      <c r="BB5" s="22"/>
      <c r="BC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9" ht="15.75" thickBot="1">
      <c r="A6" s="46"/>
      <c r="B6" s="232" t="s">
        <v>76</v>
      </c>
      <c r="C6" s="233"/>
      <c r="D6" s="233"/>
      <c r="E6" s="234"/>
      <c r="F6" s="232" t="s">
        <v>77</v>
      </c>
      <c r="G6" s="233"/>
      <c r="H6" s="233"/>
      <c r="I6" s="234"/>
      <c r="J6" s="232" t="s">
        <v>78</v>
      </c>
      <c r="K6" s="233"/>
      <c r="L6" s="233"/>
      <c r="M6" s="234"/>
      <c r="N6" s="18"/>
      <c r="O6" s="46"/>
      <c r="P6" s="232" t="s">
        <v>79</v>
      </c>
      <c r="Q6" s="233"/>
      <c r="R6" s="233"/>
      <c r="S6" s="234"/>
      <c r="T6" s="232" t="s">
        <v>80</v>
      </c>
      <c r="U6" s="233"/>
      <c r="V6" s="233"/>
      <c r="W6" s="234"/>
      <c r="X6" s="232" t="s">
        <v>81</v>
      </c>
      <c r="Y6" s="233"/>
      <c r="Z6" s="233"/>
      <c r="AA6" s="234"/>
      <c r="AB6" s="18"/>
      <c r="AC6" s="46"/>
      <c r="AD6" s="232" t="s">
        <v>82</v>
      </c>
      <c r="AE6" s="233"/>
      <c r="AF6" s="233"/>
      <c r="AG6" s="234"/>
      <c r="AH6" s="232" t="s">
        <v>83</v>
      </c>
      <c r="AI6" s="233"/>
      <c r="AJ6" s="233"/>
      <c r="AK6" s="234"/>
      <c r="AL6" s="232" t="s">
        <v>84</v>
      </c>
      <c r="AM6" s="233"/>
      <c r="AN6" s="233"/>
      <c r="AO6" s="234"/>
      <c r="AP6" s="18"/>
      <c r="AQ6" s="46"/>
      <c r="AR6" s="232" t="s">
        <v>85</v>
      </c>
      <c r="AS6" s="233"/>
      <c r="AT6" s="233"/>
      <c r="AU6" s="234"/>
      <c r="AV6" s="232" t="s">
        <v>86</v>
      </c>
      <c r="AW6" s="233"/>
      <c r="AX6" s="233"/>
      <c r="AY6" s="234"/>
      <c r="AZ6" s="232" t="s">
        <v>87</v>
      </c>
      <c r="BA6" s="233"/>
      <c r="BB6" s="233"/>
      <c r="BC6" s="234"/>
      <c r="BE6" s="46"/>
      <c r="BF6" s="232" t="s">
        <v>88</v>
      </c>
      <c r="BG6" s="233"/>
      <c r="BH6" s="233"/>
      <c r="BI6" s="234"/>
      <c r="BJ6" s="232" t="s">
        <v>89</v>
      </c>
      <c r="BK6" s="233"/>
      <c r="BL6" s="233"/>
      <c r="BM6" s="234"/>
    </row>
    <row r="7" spans="1:69" ht="25.5">
      <c r="A7" s="47"/>
      <c r="B7" s="235" t="s">
        <v>90</v>
      </c>
      <c r="C7" s="237" t="s">
        <v>91</v>
      </c>
      <c r="D7" s="239" t="s">
        <v>92</v>
      </c>
      <c r="E7" s="241" t="s">
        <v>93</v>
      </c>
      <c r="F7" s="235" t="s">
        <v>90</v>
      </c>
      <c r="G7" s="237" t="s">
        <v>91</v>
      </c>
      <c r="H7" s="239" t="s">
        <v>92</v>
      </c>
      <c r="I7" s="241" t="s">
        <v>93</v>
      </c>
      <c r="J7" s="235" t="s">
        <v>90</v>
      </c>
      <c r="K7" s="237" t="s">
        <v>91</v>
      </c>
      <c r="L7" s="239" t="s">
        <v>92</v>
      </c>
      <c r="M7" s="241" t="s">
        <v>93</v>
      </c>
      <c r="N7" s="48"/>
      <c r="O7" s="47"/>
      <c r="P7" s="235" t="s">
        <v>90</v>
      </c>
      <c r="Q7" s="237" t="s">
        <v>91</v>
      </c>
      <c r="R7" s="239" t="s">
        <v>92</v>
      </c>
      <c r="S7" s="241" t="s">
        <v>93</v>
      </c>
      <c r="T7" s="235" t="s">
        <v>90</v>
      </c>
      <c r="U7" s="237" t="s">
        <v>91</v>
      </c>
      <c r="V7" s="239" t="s">
        <v>92</v>
      </c>
      <c r="W7" s="241" t="s">
        <v>93</v>
      </c>
      <c r="X7" s="235" t="s">
        <v>90</v>
      </c>
      <c r="Y7" s="237" t="s">
        <v>91</v>
      </c>
      <c r="Z7" s="239" t="s">
        <v>92</v>
      </c>
      <c r="AA7" s="241" t="s">
        <v>93</v>
      </c>
      <c r="AB7" s="49"/>
      <c r="AC7" s="47"/>
      <c r="AD7" s="235" t="s">
        <v>90</v>
      </c>
      <c r="AE7" s="237" t="s">
        <v>91</v>
      </c>
      <c r="AF7" s="239" t="s">
        <v>92</v>
      </c>
      <c r="AG7" s="241" t="s">
        <v>93</v>
      </c>
      <c r="AH7" s="235" t="s">
        <v>90</v>
      </c>
      <c r="AI7" s="237" t="s">
        <v>91</v>
      </c>
      <c r="AJ7" s="239" t="s">
        <v>92</v>
      </c>
      <c r="AK7" s="241" t="s">
        <v>93</v>
      </c>
      <c r="AL7" s="235" t="s">
        <v>90</v>
      </c>
      <c r="AM7" s="237" t="s">
        <v>91</v>
      </c>
      <c r="AN7" s="239" t="s">
        <v>92</v>
      </c>
      <c r="AO7" s="241" t="s">
        <v>93</v>
      </c>
      <c r="AP7" s="18"/>
      <c r="AQ7" s="47"/>
      <c r="AR7" s="235" t="s">
        <v>90</v>
      </c>
      <c r="AS7" s="237" t="s">
        <v>91</v>
      </c>
      <c r="AT7" s="239" t="s">
        <v>92</v>
      </c>
      <c r="AU7" s="241" t="s">
        <v>93</v>
      </c>
      <c r="AV7" s="235" t="s">
        <v>90</v>
      </c>
      <c r="AW7" s="237" t="s">
        <v>91</v>
      </c>
      <c r="AX7" s="239" t="s">
        <v>92</v>
      </c>
      <c r="AY7" s="241" t="s">
        <v>93</v>
      </c>
      <c r="AZ7" s="235" t="s">
        <v>90</v>
      </c>
      <c r="BA7" s="237" t="s">
        <v>91</v>
      </c>
      <c r="BB7" s="239" t="s">
        <v>92</v>
      </c>
      <c r="BC7" s="241" t="s">
        <v>93</v>
      </c>
      <c r="BE7" s="47"/>
      <c r="BF7" s="50" t="s">
        <v>90</v>
      </c>
      <c r="BG7" s="51" t="s">
        <v>91</v>
      </c>
      <c r="BH7" s="52" t="s">
        <v>92</v>
      </c>
      <c r="BI7" s="53" t="s">
        <v>93</v>
      </c>
      <c r="BJ7" s="50" t="s">
        <v>90</v>
      </c>
      <c r="BK7" s="51" t="s">
        <v>91</v>
      </c>
      <c r="BL7" s="52" t="s">
        <v>92</v>
      </c>
      <c r="BM7" s="53" t="s">
        <v>93</v>
      </c>
    </row>
    <row r="8" spans="1:69" ht="15.75" customHeight="1" thickBot="1">
      <c r="A8" s="54"/>
      <c r="B8" s="236"/>
      <c r="C8" s="238"/>
      <c r="D8" s="240"/>
      <c r="E8" s="242"/>
      <c r="F8" s="236"/>
      <c r="G8" s="238"/>
      <c r="H8" s="240"/>
      <c r="I8" s="242"/>
      <c r="J8" s="236"/>
      <c r="K8" s="238"/>
      <c r="L8" s="240"/>
      <c r="M8" s="242"/>
      <c r="N8" s="37"/>
      <c r="O8" s="54"/>
      <c r="P8" s="236"/>
      <c r="Q8" s="238"/>
      <c r="R8" s="240"/>
      <c r="S8" s="242"/>
      <c r="T8" s="236"/>
      <c r="U8" s="238"/>
      <c r="V8" s="240"/>
      <c r="W8" s="242"/>
      <c r="X8" s="236"/>
      <c r="Y8" s="238"/>
      <c r="Z8" s="240"/>
      <c r="AA8" s="242"/>
      <c r="AB8" s="21"/>
      <c r="AC8" s="54"/>
      <c r="AD8" s="236"/>
      <c r="AE8" s="238"/>
      <c r="AF8" s="240"/>
      <c r="AG8" s="242"/>
      <c r="AH8" s="236"/>
      <c r="AI8" s="238"/>
      <c r="AJ8" s="240"/>
      <c r="AK8" s="242"/>
      <c r="AL8" s="236"/>
      <c r="AM8" s="238"/>
      <c r="AN8" s="240"/>
      <c r="AO8" s="242"/>
      <c r="AP8" s="21"/>
      <c r="AQ8" s="54"/>
      <c r="AR8" s="236"/>
      <c r="AS8" s="238"/>
      <c r="AT8" s="240"/>
      <c r="AU8" s="242"/>
      <c r="AV8" s="236"/>
      <c r="AW8" s="238"/>
      <c r="AX8" s="240"/>
      <c r="AY8" s="242"/>
      <c r="AZ8" s="236"/>
      <c r="BA8" s="238"/>
      <c r="BB8" s="240"/>
      <c r="BC8" s="242"/>
      <c r="BE8" s="54"/>
      <c r="BF8" s="55"/>
      <c r="BG8" s="56"/>
      <c r="BH8" s="57"/>
      <c r="BI8" s="58"/>
      <c r="BJ8" s="55"/>
      <c r="BK8" s="56"/>
      <c r="BL8" s="57"/>
      <c r="BM8" s="58"/>
    </row>
    <row r="9" spans="1:69">
      <c r="A9" s="59">
        <v>44562</v>
      </c>
      <c r="B9" s="60">
        <v>481</v>
      </c>
      <c r="C9" s="61">
        <v>251280</v>
      </c>
      <c r="D9" s="62">
        <v>52479.231667</v>
      </c>
      <c r="E9" s="63">
        <v>912740</v>
      </c>
      <c r="F9" s="60">
        <v>3</v>
      </c>
      <c r="G9" s="61">
        <v>250</v>
      </c>
      <c r="H9" s="62">
        <v>59.381999999999998</v>
      </c>
      <c r="I9" s="63">
        <v>100</v>
      </c>
      <c r="J9" s="60">
        <v>9672</v>
      </c>
      <c r="K9" s="61">
        <v>15216</v>
      </c>
      <c r="L9" s="62">
        <v>7997.8033699999996</v>
      </c>
      <c r="M9" s="63">
        <v>12087</v>
      </c>
      <c r="N9" s="18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65">
        <v>0</v>
      </c>
      <c r="U9" s="66">
        <v>0</v>
      </c>
      <c r="V9" s="67">
        <v>0</v>
      </c>
      <c r="W9" s="68">
        <v>0</v>
      </c>
      <c r="X9" s="65">
        <v>0</v>
      </c>
      <c r="Y9" s="66">
        <v>0</v>
      </c>
      <c r="Z9" s="67">
        <v>0</v>
      </c>
      <c r="AA9" s="68">
        <v>0</v>
      </c>
      <c r="AB9" s="21"/>
      <c r="AC9" s="64">
        <v>44562</v>
      </c>
      <c r="AD9" s="65">
        <v>0</v>
      </c>
      <c r="AE9" s="66">
        <v>0</v>
      </c>
      <c r="AF9" s="67">
        <v>0</v>
      </c>
      <c r="AG9" s="68">
        <v>0</v>
      </c>
      <c r="AH9" s="65">
        <v>0</v>
      </c>
      <c r="AI9" s="66">
        <v>0</v>
      </c>
      <c r="AJ9" s="67">
        <v>0</v>
      </c>
      <c r="AK9" s="68">
        <v>0</v>
      </c>
      <c r="AL9" s="65">
        <v>54</v>
      </c>
      <c r="AM9" s="66">
        <v>74</v>
      </c>
      <c r="AN9" s="67">
        <v>7.8867200000000004</v>
      </c>
      <c r="AO9" s="68">
        <v>7</v>
      </c>
      <c r="AP9" s="21"/>
      <c r="AQ9" s="64">
        <v>44562</v>
      </c>
      <c r="AR9" s="65">
        <v>0</v>
      </c>
      <c r="AS9" s="66">
        <v>0</v>
      </c>
      <c r="AT9" s="67">
        <v>0</v>
      </c>
      <c r="AU9" s="68">
        <v>0</v>
      </c>
      <c r="AV9" s="65">
        <v>0</v>
      </c>
      <c r="AW9" s="66">
        <v>0</v>
      </c>
      <c r="AX9" s="67">
        <v>0</v>
      </c>
      <c r="AY9" s="68">
        <v>5000</v>
      </c>
      <c r="AZ9" s="65">
        <v>0</v>
      </c>
      <c r="BA9" s="66">
        <v>0</v>
      </c>
      <c r="BB9" s="67">
        <v>0</v>
      </c>
      <c r="BC9" s="68">
        <v>0</v>
      </c>
      <c r="BE9" s="64">
        <v>44562</v>
      </c>
      <c r="BF9" s="69">
        <v>0</v>
      </c>
      <c r="BG9" s="70">
        <v>0</v>
      </c>
      <c r="BH9" s="71">
        <v>0</v>
      </c>
      <c r="BI9" s="72">
        <v>0</v>
      </c>
      <c r="BJ9" s="69">
        <v>0</v>
      </c>
      <c r="BK9" s="70">
        <v>0</v>
      </c>
      <c r="BL9" s="71">
        <v>0</v>
      </c>
      <c r="BM9" s="72">
        <v>0</v>
      </c>
    </row>
    <row r="10" spans="1:69">
      <c r="A10" s="59">
        <v>44593</v>
      </c>
      <c r="B10" s="60">
        <v>259</v>
      </c>
      <c r="C10" s="61">
        <v>971202</v>
      </c>
      <c r="D10" s="62">
        <v>201110.89007600001</v>
      </c>
      <c r="E10" s="63">
        <v>894863</v>
      </c>
      <c r="F10" s="60">
        <v>0</v>
      </c>
      <c r="G10" s="61">
        <v>0</v>
      </c>
      <c r="H10" s="62">
        <v>0</v>
      </c>
      <c r="I10" s="63">
        <v>100</v>
      </c>
      <c r="J10" s="60">
        <v>10512</v>
      </c>
      <c r="K10" s="61">
        <v>17014</v>
      </c>
      <c r="L10" s="62">
        <v>8891.0321700000004</v>
      </c>
      <c r="M10" s="63">
        <v>12748</v>
      </c>
      <c r="N10" s="20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65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20"/>
      <c r="AC10" s="64">
        <v>44593</v>
      </c>
      <c r="AD10" s="65">
        <v>0</v>
      </c>
      <c r="AE10" s="66">
        <v>0</v>
      </c>
      <c r="AF10" s="67">
        <v>0</v>
      </c>
      <c r="AG10" s="68">
        <v>0</v>
      </c>
      <c r="AH10" s="65">
        <v>0</v>
      </c>
      <c r="AI10" s="66">
        <v>0</v>
      </c>
      <c r="AJ10" s="67">
        <v>0</v>
      </c>
      <c r="AK10" s="68">
        <v>0</v>
      </c>
      <c r="AL10" s="65">
        <v>122</v>
      </c>
      <c r="AM10" s="66">
        <v>160</v>
      </c>
      <c r="AN10" s="67">
        <v>16.889420000000001</v>
      </c>
      <c r="AO10" s="68">
        <v>7</v>
      </c>
      <c r="AP10" s="20"/>
      <c r="AQ10" s="64">
        <v>44593</v>
      </c>
      <c r="AR10" s="65">
        <v>0</v>
      </c>
      <c r="AS10" s="66">
        <v>0</v>
      </c>
      <c r="AT10" s="67">
        <v>0</v>
      </c>
      <c r="AU10" s="68">
        <v>0</v>
      </c>
      <c r="AV10" s="65">
        <v>4</v>
      </c>
      <c r="AW10" s="66">
        <v>800</v>
      </c>
      <c r="AX10" s="67">
        <v>86.637500000000003</v>
      </c>
      <c r="AY10" s="68">
        <v>5200</v>
      </c>
      <c r="AZ10" s="65">
        <v>0</v>
      </c>
      <c r="BA10" s="66">
        <v>0</v>
      </c>
      <c r="BB10" s="67">
        <v>0</v>
      </c>
      <c r="BC10" s="68">
        <v>0</v>
      </c>
      <c r="BE10" s="64">
        <v>44593</v>
      </c>
      <c r="BF10" s="60">
        <v>0</v>
      </c>
      <c r="BG10" s="61">
        <v>0</v>
      </c>
      <c r="BH10" s="62">
        <v>0</v>
      </c>
      <c r="BI10" s="63">
        <v>0</v>
      </c>
      <c r="BJ10" s="60">
        <v>0</v>
      </c>
      <c r="BK10" s="61">
        <v>0</v>
      </c>
      <c r="BL10" s="62">
        <v>0</v>
      </c>
      <c r="BM10" s="63">
        <v>0</v>
      </c>
    </row>
    <row r="11" spans="1:69">
      <c r="A11" s="59">
        <v>44621</v>
      </c>
      <c r="B11" s="60">
        <v>463</v>
      </c>
      <c r="C11" s="61">
        <v>621299</v>
      </c>
      <c r="D11" s="62">
        <v>132248.464374</v>
      </c>
      <c r="E11" s="63">
        <v>754915</v>
      </c>
      <c r="F11" s="60">
        <v>0</v>
      </c>
      <c r="G11" s="61">
        <v>0</v>
      </c>
      <c r="H11" s="62">
        <v>0</v>
      </c>
      <c r="I11" s="63">
        <v>100</v>
      </c>
      <c r="J11" s="60">
        <v>19268</v>
      </c>
      <c r="K11" s="61">
        <v>62493</v>
      </c>
      <c r="L11" s="62">
        <v>33573.392549999997</v>
      </c>
      <c r="M11" s="63">
        <v>12421</v>
      </c>
      <c r="N11" s="20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65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20"/>
      <c r="AC11" s="64">
        <v>44621</v>
      </c>
      <c r="AD11" s="65">
        <v>0</v>
      </c>
      <c r="AE11" s="66">
        <v>0</v>
      </c>
      <c r="AF11" s="67">
        <v>0</v>
      </c>
      <c r="AG11" s="68">
        <v>0</v>
      </c>
      <c r="AH11" s="65">
        <v>0</v>
      </c>
      <c r="AI11" s="66">
        <v>0</v>
      </c>
      <c r="AJ11" s="67">
        <v>0</v>
      </c>
      <c r="AK11" s="68">
        <v>0</v>
      </c>
      <c r="AL11" s="65">
        <v>83</v>
      </c>
      <c r="AM11" s="66">
        <v>134</v>
      </c>
      <c r="AN11" s="67">
        <v>14.347020000000001</v>
      </c>
      <c r="AO11" s="68">
        <v>11</v>
      </c>
      <c r="AP11" s="20"/>
      <c r="AQ11" s="64">
        <v>44621</v>
      </c>
      <c r="AR11" s="65">
        <v>0</v>
      </c>
      <c r="AS11" s="66">
        <v>0</v>
      </c>
      <c r="AT11" s="67">
        <v>0</v>
      </c>
      <c r="AU11" s="68">
        <v>0</v>
      </c>
      <c r="AV11" s="65">
        <v>6</v>
      </c>
      <c r="AW11" s="66">
        <v>10100</v>
      </c>
      <c r="AX11" s="67">
        <v>1063.4775</v>
      </c>
      <c r="AY11" s="68">
        <v>4000</v>
      </c>
      <c r="AZ11" s="65">
        <v>0</v>
      </c>
      <c r="BA11" s="66">
        <v>0</v>
      </c>
      <c r="BB11" s="67">
        <v>0</v>
      </c>
      <c r="BC11" s="68">
        <v>0</v>
      </c>
      <c r="BE11" s="64">
        <v>44621</v>
      </c>
      <c r="BF11" s="60">
        <v>0</v>
      </c>
      <c r="BG11" s="61">
        <v>0</v>
      </c>
      <c r="BH11" s="62">
        <v>0</v>
      </c>
      <c r="BI11" s="63">
        <v>0</v>
      </c>
      <c r="BJ11" s="60">
        <v>0</v>
      </c>
      <c r="BK11" s="61">
        <v>0</v>
      </c>
      <c r="BL11" s="62">
        <v>0</v>
      </c>
      <c r="BM11" s="63">
        <v>0</v>
      </c>
    </row>
    <row r="12" spans="1:69">
      <c r="A12" s="59">
        <v>44652</v>
      </c>
      <c r="B12" s="60">
        <v>308</v>
      </c>
      <c r="C12" s="61">
        <v>162294</v>
      </c>
      <c r="D12" s="62">
        <v>33417.597272999999</v>
      </c>
      <c r="E12" s="63">
        <v>846588</v>
      </c>
      <c r="F12" s="60">
        <v>0</v>
      </c>
      <c r="G12" s="61">
        <v>0</v>
      </c>
      <c r="H12" s="62">
        <v>0</v>
      </c>
      <c r="I12" s="63">
        <v>100</v>
      </c>
      <c r="J12" s="60">
        <v>8940</v>
      </c>
      <c r="K12" s="61">
        <v>15176</v>
      </c>
      <c r="L12" s="62">
        <v>8255.6665200000007</v>
      </c>
      <c r="M12" s="63">
        <v>12578</v>
      </c>
      <c r="N12" s="20"/>
      <c r="O12" s="64">
        <v>44652</v>
      </c>
      <c r="P12" s="65">
        <v>0</v>
      </c>
      <c r="Q12" s="66">
        <v>0</v>
      </c>
      <c r="R12" s="67">
        <v>0</v>
      </c>
      <c r="S12" s="68">
        <v>0</v>
      </c>
      <c r="T12" s="65">
        <v>0</v>
      </c>
      <c r="U12" s="66">
        <v>0</v>
      </c>
      <c r="V12" s="67">
        <v>0</v>
      </c>
      <c r="W12" s="68">
        <v>0</v>
      </c>
      <c r="X12" s="65">
        <v>0</v>
      </c>
      <c r="Y12" s="66">
        <v>0</v>
      </c>
      <c r="Z12" s="67">
        <v>0</v>
      </c>
      <c r="AA12" s="68">
        <v>0</v>
      </c>
      <c r="AB12" s="20"/>
      <c r="AC12" s="64">
        <v>44652</v>
      </c>
      <c r="AD12" s="65">
        <v>0</v>
      </c>
      <c r="AE12" s="66">
        <v>0</v>
      </c>
      <c r="AF12" s="67">
        <v>0</v>
      </c>
      <c r="AG12" s="68">
        <v>0</v>
      </c>
      <c r="AH12" s="65">
        <v>0</v>
      </c>
      <c r="AI12" s="66">
        <v>0</v>
      </c>
      <c r="AJ12" s="67">
        <v>0</v>
      </c>
      <c r="AK12" s="68">
        <v>0</v>
      </c>
      <c r="AL12" s="65">
        <v>40</v>
      </c>
      <c r="AM12" s="66">
        <v>48</v>
      </c>
      <c r="AN12" s="67">
        <v>5.2122000000000002</v>
      </c>
      <c r="AO12" s="68">
        <v>3</v>
      </c>
      <c r="AP12" s="20"/>
      <c r="AQ12" s="64">
        <v>44652</v>
      </c>
      <c r="AR12" s="65">
        <v>0</v>
      </c>
      <c r="AS12" s="66">
        <v>0</v>
      </c>
      <c r="AT12" s="67">
        <v>0</v>
      </c>
      <c r="AU12" s="68">
        <v>0</v>
      </c>
      <c r="AV12" s="65">
        <v>8</v>
      </c>
      <c r="AW12" s="66">
        <v>2500</v>
      </c>
      <c r="AX12" s="67">
        <v>257.04000000000002</v>
      </c>
      <c r="AY12" s="68">
        <v>5600</v>
      </c>
      <c r="AZ12" s="65">
        <v>0</v>
      </c>
      <c r="BA12" s="66">
        <v>0</v>
      </c>
      <c r="BB12" s="67">
        <v>0</v>
      </c>
      <c r="BC12" s="68">
        <v>0</v>
      </c>
      <c r="BE12" s="64">
        <v>44652</v>
      </c>
      <c r="BF12" s="60">
        <v>0</v>
      </c>
      <c r="BG12" s="61">
        <v>0</v>
      </c>
      <c r="BH12" s="62">
        <v>0</v>
      </c>
      <c r="BI12" s="63">
        <v>0</v>
      </c>
      <c r="BJ12" s="60">
        <v>0</v>
      </c>
      <c r="BK12" s="61">
        <v>0</v>
      </c>
      <c r="BL12" s="62">
        <v>0</v>
      </c>
      <c r="BM12" s="63">
        <v>0</v>
      </c>
    </row>
    <row r="13" spans="1:69">
      <c r="A13" s="59">
        <v>44682</v>
      </c>
      <c r="B13" s="60">
        <v>281</v>
      </c>
      <c r="C13" s="61">
        <v>409227</v>
      </c>
      <c r="D13" s="62">
        <v>82912.003328999999</v>
      </c>
      <c r="E13" s="63">
        <v>1025410</v>
      </c>
      <c r="F13" s="60">
        <v>2</v>
      </c>
      <c r="G13" s="61">
        <v>150</v>
      </c>
      <c r="H13" s="62">
        <v>32.725000000000001</v>
      </c>
      <c r="I13" s="63">
        <v>50</v>
      </c>
      <c r="J13" s="60">
        <v>12432</v>
      </c>
      <c r="K13" s="61">
        <v>20343</v>
      </c>
      <c r="L13" s="62">
        <v>10281.360269999999</v>
      </c>
      <c r="M13" s="63">
        <v>13964</v>
      </c>
      <c r="N13" s="73"/>
      <c r="O13" s="64">
        <v>44682</v>
      </c>
      <c r="P13" s="65">
        <v>0</v>
      </c>
      <c r="Q13" s="66">
        <v>0</v>
      </c>
      <c r="R13" s="67">
        <v>0</v>
      </c>
      <c r="S13" s="68">
        <v>0</v>
      </c>
      <c r="T13" s="65">
        <v>0</v>
      </c>
      <c r="U13" s="66">
        <v>0</v>
      </c>
      <c r="V13" s="67">
        <v>0</v>
      </c>
      <c r="W13" s="68">
        <v>0</v>
      </c>
      <c r="X13" s="65">
        <v>0</v>
      </c>
      <c r="Y13" s="66">
        <v>0</v>
      </c>
      <c r="Z13" s="67">
        <v>0</v>
      </c>
      <c r="AA13" s="68">
        <v>0</v>
      </c>
      <c r="AB13" s="73"/>
      <c r="AC13" s="64">
        <v>44682</v>
      </c>
      <c r="AD13" s="65">
        <v>0</v>
      </c>
      <c r="AE13" s="66">
        <v>0</v>
      </c>
      <c r="AF13" s="67">
        <v>0</v>
      </c>
      <c r="AG13" s="68">
        <v>0</v>
      </c>
      <c r="AH13" s="65">
        <v>0</v>
      </c>
      <c r="AI13" s="66">
        <v>0</v>
      </c>
      <c r="AJ13" s="67">
        <v>0</v>
      </c>
      <c r="AK13" s="68">
        <v>0</v>
      </c>
      <c r="AL13" s="65">
        <v>32</v>
      </c>
      <c r="AM13" s="66">
        <v>54</v>
      </c>
      <c r="AN13" s="67">
        <v>5.3738200000000003</v>
      </c>
      <c r="AO13" s="68">
        <v>1</v>
      </c>
      <c r="AP13" s="73"/>
      <c r="AQ13" s="64">
        <v>44682</v>
      </c>
      <c r="AR13" s="65">
        <v>0</v>
      </c>
      <c r="AS13" s="66">
        <v>0</v>
      </c>
      <c r="AT13" s="67">
        <v>0</v>
      </c>
      <c r="AU13" s="68">
        <v>0</v>
      </c>
      <c r="AV13" s="65">
        <v>4</v>
      </c>
      <c r="AW13" s="66">
        <v>2000</v>
      </c>
      <c r="AX13" s="67">
        <v>205.4375</v>
      </c>
      <c r="AY13" s="68">
        <v>5600</v>
      </c>
      <c r="AZ13" s="65">
        <v>0</v>
      </c>
      <c r="BA13" s="66">
        <v>0</v>
      </c>
      <c r="BB13" s="67">
        <v>0</v>
      </c>
      <c r="BC13" s="68">
        <v>0</v>
      </c>
      <c r="BE13" s="64">
        <v>44682</v>
      </c>
      <c r="BF13" s="60">
        <v>0</v>
      </c>
      <c r="BG13" s="61">
        <v>0</v>
      </c>
      <c r="BH13" s="62">
        <v>0</v>
      </c>
      <c r="BI13" s="63">
        <v>0</v>
      </c>
      <c r="BJ13" s="60">
        <v>0</v>
      </c>
      <c r="BK13" s="61">
        <v>0</v>
      </c>
      <c r="BL13" s="62">
        <v>0</v>
      </c>
      <c r="BM13" s="63">
        <v>0</v>
      </c>
    </row>
    <row r="14" spans="1:69">
      <c r="A14" s="59">
        <v>44713</v>
      </c>
      <c r="B14" s="60">
        <v>423</v>
      </c>
      <c r="C14" s="61">
        <v>1882091</v>
      </c>
      <c r="D14" s="62">
        <v>376409.84658299998</v>
      </c>
      <c r="E14" s="63">
        <v>1020890</v>
      </c>
      <c r="F14" s="60">
        <v>1</v>
      </c>
      <c r="G14" s="61">
        <v>50</v>
      </c>
      <c r="H14" s="62">
        <v>10.7475</v>
      </c>
      <c r="I14" s="63">
        <v>100</v>
      </c>
      <c r="J14" s="60">
        <v>15615</v>
      </c>
      <c r="K14" s="61">
        <v>45610</v>
      </c>
      <c r="L14" s="62">
        <v>22188.585920000001</v>
      </c>
      <c r="M14" s="63">
        <v>14950</v>
      </c>
      <c r="N14" s="73"/>
      <c r="O14" s="64">
        <v>44713</v>
      </c>
      <c r="P14" s="65">
        <v>0</v>
      </c>
      <c r="Q14" s="66">
        <v>0</v>
      </c>
      <c r="R14" s="67">
        <v>0</v>
      </c>
      <c r="S14" s="68">
        <v>0</v>
      </c>
      <c r="T14" s="65">
        <v>0</v>
      </c>
      <c r="U14" s="66">
        <v>0</v>
      </c>
      <c r="V14" s="67">
        <v>0</v>
      </c>
      <c r="W14" s="68">
        <v>0</v>
      </c>
      <c r="X14" s="65">
        <v>0</v>
      </c>
      <c r="Y14" s="66">
        <v>0</v>
      </c>
      <c r="Z14" s="67">
        <v>0</v>
      </c>
      <c r="AA14" s="68">
        <v>0</v>
      </c>
      <c r="AB14" s="73"/>
      <c r="AC14" s="64">
        <v>44713</v>
      </c>
      <c r="AD14" s="65">
        <v>0</v>
      </c>
      <c r="AE14" s="66">
        <v>0</v>
      </c>
      <c r="AF14" s="67">
        <v>0</v>
      </c>
      <c r="AG14" s="68">
        <v>0</v>
      </c>
      <c r="AH14" s="65">
        <v>0</v>
      </c>
      <c r="AI14" s="66">
        <v>0</v>
      </c>
      <c r="AJ14" s="67">
        <v>0</v>
      </c>
      <c r="AK14" s="68">
        <v>0</v>
      </c>
      <c r="AL14" s="65">
        <v>21</v>
      </c>
      <c r="AM14" s="66">
        <v>24</v>
      </c>
      <c r="AN14" s="67">
        <v>2.3496000000000001</v>
      </c>
      <c r="AO14" s="68">
        <v>2</v>
      </c>
      <c r="AP14" s="73"/>
      <c r="AQ14" s="64">
        <v>44713</v>
      </c>
      <c r="AR14" s="65">
        <v>0</v>
      </c>
      <c r="AS14" s="66">
        <v>0</v>
      </c>
      <c r="AT14" s="67">
        <v>0</v>
      </c>
      <c r="AU14" s="68">
        <v>0</v>
      </c>
      <c r="AV14" s="65">
        <v>9</v>
      </c>
      <c r="AW14" s="66">
        <v>8700</v>
      </c>
      <c r="AX14" s="67">
        <v>897.21249999999998</v>
      </c>
      <c r="AY14" s="68">
        <v>2500</v>
      </c>
      <c r="AZ14" s="65">
        <v>0</v>
      </c>
      <c r="BA14" s="66">
        <v>0</v>
      </c>
      <c r="BB14" s="67">
        <v>0</v>
      </c>
      <c r="BC14" s="68">
        <v>0</v>
      </c>
      <c r="BE14" s="64">
        <v>44713</v>
      </c>
      <c r="BF14" s="60">
        <v>0</v>
      </c>
      <c r="BG14" s="61">
        <v>0</v>
      </c>
      <c r="BH14" s="62">
        <v>0</v>
      </c>
      <c r="BI14" s="63">
        <v>0</v>
      </c>
      <c r="BJ14" s="60">
        <v>0</v>
      </c>
      <c r="BK14" s="61">
        <v>0</v>
      </c>
      <c r="BL14" s="62">
        <v>0</v>
      </c>
      <c r="BM14" s="63">
        <v>0</v>
      </c>
    </row>
    <row r="15" spans="1:69">
      <c r="A15" s="59">
        <v>44743</v>
      </c>
      <c r="B15" s="60">
        <v>287</v>
      </c>
      <c r="C15" s="61">
        <v>190538</v>
      </c>
      <c r="D15" s="62">
        <v>39871.925947000003</v>
      </c>
      <c r="E15" s="63">
        <v>1149806</v>
      </c>
      <c r="F15" s="60">
        <v>0</v>
      </c>
      <c r="G15" s="61">
        <v>0</v>
      </c>
      <c r="H15" s="62">
        <v>0</v>
      </c>
      <c r="I15" s="63">
        <v>100</v>
      </c>
      <c r="J15" s="60">
        <v>10116</v>
      </c>
      <c r="K15" s="61">
        <v>13825</v>
      </c>
      <c r="L15" s="62">
        <v>6554.2025400000002</v>
      </c>
      <c r="M15" s="63">
        <v>16289</v>
      </c>
      <c r="N15" s="73"/>
      <c r="O15" s="64">
        <v>44743</v>
      </c>
      <c r="P15" s="65">
        <v>0</v>
      </c>
      <c r="Q15" s="66">
        <v>0</v>
      </c>
      <c r="R15" s="67">
        <v>0</v>
      </c>
      <c r="S15" s="68">
        <v>0</v>
      </c>
      <c r="T15" s="65">
        <v>0</v>
      </c>
      <c r="U15" s="66">
        <v>0</v>
      </c>
      <c r="V15" s="67">
        <v>0</v>
      </c>
      <c r="W15" s="68">
        <v>0</v>
      </c>
      <c r="X15" s="65">
        <v>0</v>
      </c>
      <c r="Y15" s="66">
        <v>0</v>
      </c>
      <c r="Z15" s="67">
        <v>0</v>
      </c>
      <c r="AA15" s="68">
        <v>0</v>
      </c>
      <c r="AB15" s="73"/>
      <c r="AC15" s="64">
        <v>44743</v>
      </c>
      <c r="AD15" s="65">
        <v>0</v>
      </c>
      <c r="AE15" s="66">
        <v>0</v>
      </c>
      <c r="AF15" s="67">
        <v>0</v>
      </c>
      <c r="AG15" s="68">
        <v>0</v>
      </c>
      <c r="AH15" s="65">
        <v>0</v>
      </c>
      <c r="AI15" s="66">
        <v>0</v>
      </c>
      <c r="AJ15" s="67">
        <v>0</v>
      </c>
      <c r="AK15" s="68">
        <v>0</v>
      </c>
      <c r="AL15" s="65">
        <v>20</v>
      </c>
      <c r="AM15" s="66">
        <v>20</v>
      </c>
      <c r="AN15" s="67">
        <v>1.89256</v>
      </c>
      <c r="AO15" s="68">
        <v>4</v>
      </c>
      <c r="AP15" s="73"/>
      <c r="AQ15" s="64">
        <v>44743</v>
      </c>
      <c r="AR15" s="65">
        <v>0</v>
      </c>
      <c r="AS15" s="66">
        <v>0</v>
      </c>
      <c r="AT15" s="67">
        <v>0</v>
      </c>
      <c r="AU15" s="68">
        <v>0</v>
      </c>
      <c r="AV15" s="65">
        <v>1</v>
      </c>
      <c r="AW15" s="66">
        <v>5</v>
      </c>
      <c r="AX15" s="67">
        <v>0.51900000000000002</v>
      </c>
      <c r="AY15" s="68">
        <v>2505</v>
      </c>
      <c r="AZ15" s="65">
        <v>0</v>
      </c>
      <c r="BA15" s="66">
        <v>0</v>
      </c>
      <c r="BB15" s="67">
        <v>0</v>
      </c>
      <c r="BC15" s="68">
        <v>0</v>
      </c>
      <c r="BE15" s="64">
        <v>44743</v>
      </c>
      <c r="BF15" s="60">
        <v>0</v>
      </c>
      <c r="BG15" s="61">
        <v>0</v>
      </c>
      <c r="BH15" s="62">
        <v>0</v>
      </c>
      <c r="BI15" s="63">
        <v>0</v>
      </c>
      <c r="BJ15" s="60">
        <v>0</v>
      </c>
      <c r="BK15" s="61">
        <v>0</v>
      </c>
      <c r="BL15" s="62">
        <v>0</v>
      </c>
      <c r="BM15" s="63">
        <v>0</v>
      </c>
    </row>
    <row r="16" spans="1:69">
      <c r="A16" s="59">
        <v>44774</v>
      </c>
      <c r="B16" s="60">
        <v>314</v>
      </c>
      <c r="C16" s="61">
        <v>278770</v>
      </c>
      <c r="D16" s="62">
        <v>57235.894055999997</v>
      </c>
      <c r="E16" s="63">
        <v>1288430</v>
      </c>
      <c r="F16" s="60">
        <v>2</v>
      </c>
      <c r="G16" s="61">
        <v>150</v>
      </c>
      <c r="H16" s="62">
        <v>30.862500000000001</v>
      </c>
      <c r="I16" s="63">
        <v>250</v>
      </c>
      <c r="J16" s="60">
        <v>12271</v>
      </c>
      <c r="K16" s="61">
        <v>17456</v>
      </c>
      <c r="L16" s="62">
        <v>8310.9250800000009</v>
      </c>
      <c r="M16" s="63">
        <v>16394</v>
      </c>
      <c r="N16" s="73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73"/>
      <c r="AC16" s="59">
        <v>44774</v>
      </c>
      <c r="AD16" s="60">
        <v>0</v>
      </c>
      <c r="AE16" s="61">
        <v>0</v>
      </c>
      <c r="AF16" s="62">
        <v>0</v>
      </c>
      <c r="AG16" s="63">
        <v>0</v>
      </c>
      <c r="AH16" s="60">
        <v>0</v>
      </c>
      <c r="AI16" s="61">
        <v>0</v>
      </c>
      <c r="AJ16" s="62">
        <v>0</v>
      </c>
      <c r="AK16" s="63">
        <v>0</v>
      </c>
      <c r="AL16" s="60">
        <v>51</v>
      </c>
      <c r="AM16" s="61">
        <v>67</v>
      </c>
      <c r="AN16" s="62">
        <v>6.3304999999999998</v>
      </c>
      <c r="AO16" s="63">
        <v>26</v>
      </c>
      <c r="AP16" s="73"/>
      <c r="AQ16" s="59">
        <v>44774</v>
      </c>
      <c r="AR16" s="60">
        <v>0</v>
      </c>
      <c r="AS16" s="61">
        <v>0</v>
      </c>
      <c r="AT16" s="62">
        <v>0</v>
      </c>
      <c r="AU16" s="63">
        <v>0</v>
      </c>
      <c r="AV16" s="60">
        <v>0</v>
      </c>
      <c r="AW16" s="61">
        <v>0</v>
      </c>
      <c r="AX16" s="62">
        <v>0</v>
      </c>
      <c r="AY16" s="63">
        <v>2505</v>
      </c>
      <c r="AZ16" s="60">
        <v>0</v>
      </c>
      <c r="BA16" s="61">
        <v>0</v>
      </c>
      <c r="BB16" s="62">
        <v>0</v>
      </c>
      <c r="BC16" s="63">
        <v>0</v>
      </c>
      <c r="BE16" s="59">
        <v>44774</v>
      </c>
      <c r="BF16" s="60">
        <v>0</v>
      </c>
      <c r="BG16" s="60">
        <v>0</v>
      </c>
      <c r="BH16" s="60">
        <v>0</v>
      </c>
      <c r="BI16" s="63">
        <v>0</v>
      </c>
      <c r="BJ16" s="60">
        <v>0</v>
      </c>
      <c r="BK16" s="60">
        <v>0</v>
      </c>
      <c r="BL16" s="60">
        <v>0</v>
      </c>
      <c r="BM16" s="63">
        <v>0</v>
      </c>
    </row>
    <row r="17" spans="1:69">
      <c r="A17" s="59">
        <v>44805</v>
      </c>
      <c r="B17" s="60">
        <v>400</v>
      </c>
      <c r="C17" s="61">
        <v>1685617</v>
      </c>
      <c r="D17" s="62">
        <v>346079.28457399999</v>
      </c>
      <c r="E17" s="63">
        <v>1384681</v>
      </c>
      <c r="F17" s="60">
        <v>3</v>
      </c>
      <c r="G17" s="61">
        <v>250</v>
      </c>
      <c r="H17" s="62">
        <v>51.213000000000001</v>
      </c>
      <c r="I17" s="63">
        <v>200</v>
      </c>
      <c r="J17" s="60">
        <v>16457</v>
      </c>
      <c r="K17" s="61">
        <v>55164</v>
      </c>
      <c r="L17" s="62">
        <v>26034.05286</v>
      </c>
      <c r="M17" s="63">
        <v>15254</v>
      </c>
      <c r="N17" s="73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73"/>
      <c r="AC17" s="59">
        <v>44805</v>
      </c>
      <c r="AD17" s="60">
        <v>0</v>
      </c>
      <c r="AE17" s="61">
        <v>0</v>
      </c>
      <c r="AF17" s="62">
        <v>0</v>
      </c>
      <c r="AG17" s="63">
        <v>0</v>
      </c>
      <c r="AH17" s="60">
        <v>0</v>
      </c>
      <c r="AI17" s="61">
        <v>0</v>
      </c>
      <c r="AJ17" s="62">
        <v>0</v>
      </c>
      <c r="AK17" s="63">
        <v>0</v>
      </c>
      <c r="AL17" s="60">
        <v>63</v>
      </c>
      <c r="AM17" s="61">
        <v>81</v>
      </c>
      <c r="AN17" s="62">
        <v>7.55436</v>
      </c>
      <c r="AO17" s="63">
        <v>20</v>
      </c>
      <c r="AP17" s="73"/>
      <c r="AQ17" s="59">
        <v>44805</v>
      </c>
      <c r="AR17" s="60">
        <v>0</v>
      </c>
      <c r="AS17" s="61">
        <v>0</v>
      </c>
      <c r="AT17" s="62">
        <v>0</v>
      </c>
      <c r="AU17" s="63">
        <v>0</v>
      </c>
      <c r="AV17" s="60">
        <v>5</v>
      </c>
      <c r="AW17" s="61">
        <v>5000</v>
      </c>
      <c r="AX17" s="62">
        <v>512.875</v>
      </c>
      <c r="AY17" s="63">
        <v>2500</v>
      </c>
      <c r="AZ17" s="60">
        <v>0</v>
      </c>
      <c r="BA17" s="61">
        <v>0</v>
      </c>
      <c r="BB17" s="62">
        <v>0</v>
      </c>
      <c r="BC17" s="63">
        <v>0</v>
      </c>
      <c r="BE17" s="59">
        <v>44805</v>
      </c>
      <c r="BF17" s="60">
        <v>0</v>
      </c>
      <c r="BG17" s="60">
        <v>0</v>
      </c>
      <c r="BH17" s="60">
        <v>0</v>
      </c>
      <c r="BI17" s="63">
        <v>0</v>
      </c>
      <c r="BJ17" s="60">
        <v>0</v>
      </c>
      <c r="BK17" s="60">
        <v>0</v>
      </c>
      <c r="BL17" s="60">
        <v>0</v>
      </c>
      <c r="BM17" s="63">
        <v>0</v>
      </c>
    </row>
    <row r="18" spans="1:69">
      <c r="A18" s="59">
        <v>44835</v>
      </c>
      <c r="B18" s="60">
        <v>269</v>
      </c>
      <c r="C18" s="61">
        <v>359890</v>
      </c>
      <c r="D18" s="62">
        <v>73779.703101999999</v>
      </c>
      <c r="E18" s="63">
        <v>1494819</v>
      </c>
      <c r="F18" s="60">
        <v>0</v>
      </c>
      <c r="G18" s="61">
        <v>0</v>
      </c>
      <c r="H18" s="62">
        <v>0</v>
      </c>
      <c r="I18" s="63">
        <v>200</v>
      </c>
      <c r="J18" s="60">
        <v>12163</v>
      </c>
      <c r="K18" s="61">
        <v>19092</v>
      </c>
      <c r="L18" s="62">
        <v>8975.2387600000002</v>
      </c>
      <c r="M18" s="63">
        <v>14453</v>
      </c>
      <c r="N18" s="73"/>
      <c r="O18" s="59">
        <v>44835</v>
      </c>
      <c r="P18" s="60">
        <v>0</v>
      </c>
      <c r="Q18" s="61">
        <v>0</v>
      </c>
      <c r="R18" s="62">
        <v>0</v>
      </c>
      <c r="S18" s="63">
        <v>0</v>
      </c>
      <c r="T18" s="60">
        <v>0</v>
      </c>
      <c r="U18" s="61">
        <v>0</v>
      </c>
      <c r="V18" s="62">
        <v>0</v>
      </c>
      <c r="W18" s="63">
        <v>0</v>
      </c>
      <c r="X18" s="60">
        <v>0</v>
      </c>
      <c r="Y18" s="61">
        <v>0</v>
      </c>
      <c r="Z18" s="62">
        <v>0</v>
      </c>
      <c r="AA18" s="63">
        <v>0</v>
      </c>
      <c r="AB18" s="73"/>
      <c r="AC18" s="59">
        <v>44835</v>
      </c>
      <c r="AD18" s="60">
        <v>0</v>
      </c>
      <c r="AE18" s="61">
        <v>0</v>
      </c>
      <c r="AF18" s="62">
        <v>0</v>
      </c>
      <c r="AG18" s="63">
        <v>0</v>
      </c>
      <c r="AH18" s="60">
        <v>0</v>
      </c>
      <c r="AI18" s="61">
        <v>0</v>
      </c>
      <c r="AJ18" s="62">
        <v>0</v>
      </c>
      <c r="AK18" s="63">
        <v>0</v>
      </c>
      <c r="AL18" s="60">
        <v>26</v>
      </c>
      <c r="AM18" s="61">
        <v>42</v>
      </c>
      <c r="AN18" s="62">
        <v>3.9832399999999999</v>
      </c>
      <c r="AO18" s="63">
        <v>11</v>
      </c>
      <c r="AP18" s="73"/>
      <c r="AQ18" s="59">
        <v>44835</v>
      </c>
      <c r="AR18" s="60">
        <v>0</v>
      </c>
      <c r="AS18" s="61">
        <v>0</v>
      </c>
      <c r="AT18" s="62">
        <v>0</v>
      </c>
      <c r="AU18" s="63">
        <v>0</v>
      </c>
      <c r="AV18" s="60">
        <v>0</v>
      </c>
      <c r="AW18" s="61">
        <v>0</v>
      </c>
      <c r="AX18" s="62">
        <v>0</v>
      </c>
      <c r="AY18" s="63">
        <v>2500</v>
      </c>
      <c r="AZ18" s="60">
        <v>0</v>
      </c>
      <c r="BA18" s="61">
        <v>0</v>
      </c>
      <c r="BB18" s="62">
        <v>0</v>
      </c>
      <c r="BC18" s="63">
        <v>0</v>
      </c>
      <c r="BE18" s="59">
        <v>44835</v>
      </c>
      <c r="BF18" s="60">
        <v>0</v>
      </c>
      <c r="BG18" s="60">
        <v>0</v>
      </c>
      <c r="BH18" s="60">
        <v>0</v>
      </c>
      <c r="BI18" s="63">
        <v>0</v>
      </c>
      <c r="BJ18" s="60">
        <v>0</v>
      </c>
      <c r="BK18" s="61">
        <v>0</v>
      </c>
      <c r="BL18" s="62">
        <v>0</v>
      </c>
      <c r="BM18" s="63">
        <v>0</v>
      </c>
    </row>
    <row r="19" spans="1:69">
      <c r="A19" s="59">
        <v>44866</v>
      </c>
      <c r="B19" s="60">
        <v>184</v>
      </c>
      <c r="C19" s="61">
        <v>263231</v>
      </c>
      <c r="D19" s="62">
        <v>52100.512596</v>
      </c>
      <c r="E19" s="63">
        <v>1533996</v>
      </c>
      <c r="F19" s="60">
        <v>2</v>
      </c>
      <c r="G19" s="61">
        <v>150</v>
      </c>
      <c r="H19" s="62">
        <v>30.4725</v>
      </c>
      <c r="I19" s="63">
        <v>350</v>
      </c>
      <c r="J19" s="60">
        <v>12812</v>
      </c>
      <c r="K19" s="61">
        <v>20622</v>
      </c>
      <c r="L19" s="62">
        <v>10577.8143</v>
      </c>
      <c r="M19" s="63">
        <v>14039</v>
      </c>
      <c r="N19" s="73"/>
      <c r="O19" s="59">
        <v>44866</v>
      </c>
      <c r="P19" s="60">
        <v>0</v>
      </c>
      <c r="Q19" s="61">
        <v>0</v>
      </c>
      <c r="R19" s="62">
        <v>0</v>
      </c>
      <c r="S19" s="63">
        <v>0</v>
      </c>
      <c r="T19" s="60">
        <v>0</v>
      </c>
      <c r="U19" s="61">
        <v>0</v>
      </c>
      <c r="V19" s="62">
        <v>0</v>
      </c>
      <c r="W19" s="63">
        <v>0</v>
      </c>
      <c r="X19" s="60">
        <v>0</v>
      </c>
      <c r="Y19" s="61">
        <v>0</v>
      </c>
      <c r="Z19" s="62">
        <v>0</v>
      </c>
      <c r="AA19" s="63">
        <v>0</v>
      </c>
      <c r="AB19" s="73"/>
      <c r="AC19" s="59">
        <v>44866</v>
      </c>
      <c r="AD19" s="60">
        <v>0</v>
      </c>
      <c r="AE19" s="61">
        <v>0</v>
      </c>
      <c r="AF19" s="62">
        <v>0</v>
      </c>
      <c r="AG19" s="63">
        <v>0</v>
      </c>
      <c r="AH19" s="60">
        <v>0</v>
      </c>
      <c r="AI19" s="61">
        <v>0</v>
      </c>
      <c r="AJ19" s="62">
        <v>0</v>
      </c>
      <c r="AK19" s="63">
        <v>0</v>
      </c>
      <c r="AL19" s="60">
        <v>28</v>
      </c>
      <c r="AM19" s="61">
        <v>83</v>
      </c>
      <c r="AN19" s="62">
        <v>8.4336800000000007</v>
      </c>
      <c r="AO19" s="63">
        <v>45</v>
      </c>
      <c r="AP19" s="73"/>
      <c r="AQ19" s="59">
        <v>44866</v>
      </c>
      <c r="AR19" s="60">
        <v>0</v>
      </c>
      <c r="AS19" s="61">
        <v>0</v>
      </c>
      <c r="AT19" s="62">
        <v>0</v>
      </c>
      <c r="AU19" s="63">
        <v>0</v>
      </c>
      <c r="AV19" s="60">
        <v>0</v>
      </c>
      <c r="AW19" s="61">
        <v>0</v>
      </c>
      <c r="AX19" s="62">
        <v>0</v>
      </c>
      <c r="AY19" s="63">
        <v>2500</v>
      </c>
      <c r="AZ19" s="60">
        <v>0</v>
      </c>
      <c r="BA19" s="61">
        <v>0</v>
      </c>
      <c r="BB19" s="62">
        <v>0</v>
      </c>
      <c r="BC19" s="63">
        <v>0</v>
      </c>
      <c r="BE19" s="59">
        <v>44866</v>
      </c>
      <c r="BF19" s="60">
        <v>0</v>
      </c>
      <c r="BG19" s="61">
        <v>0</v>
      </c>
      <c r="BH19" s="62">
        <v>0</v>
      </c>
      <c r="BI19" s="63">
        <v>0</v>
      </c>
      <c r="BJ19" s="60">
        <v>0</v>
      </c>
      <c r="BK19" s="61">
        <v>0</v>
      </c>
      <c r="BL19" s="62">
        <v>0</v>
      </c>
      <c r="BM19" s="63">
        <v>0</v>
      </c>
    </row>
    <row r="20" spans="1:69" ht="15.75" thickBot="1">
      <c r="A20" s="74">
        <v>44896</v>
      </c>
      <c r="B20" s="75">
        <v>308</v>
      </c>
      <c r="C20" s="76">
        <v>1942369</v>
      </c>
      <c r="D20" s="77">
        <v>385820.10006099998</v>
      </c>
      <c r="E20" s="78">
        <v>1498268</v>
      </c>
      <c r="F20" s="75">
        <v>2</v>
      </c>
      <c r="G20" s="76">
        <v>200</v>
      </c>
      <c r="H20" s="77">
        <v>42.258000000000003</v>
      </c>
      <c r="I20" s="78">
        <v>350</v>
      </c>
      <c r="J20" s="75">
        <v>15979</v>
      </c>
      <c r="K20" s="76">
        <v>50695</v>
      </c>
      <c r="L20" s="77">
        <v>25831.02793</v>
      </c>
      <c r="M20" s="78">
        <v>15054</v>
      </c>
      <c r="N20" s="73"/>
      <c r="O20" s="74">
        <v>44896</v>
      </c>
      <c r="P20" s="75">
        <v>0</v>
      </c>
      <c r="Q20" s="76">
        <v>0</v>
      </c>
      <c r="R20" s="77">
        <v>0</v>
      </c>
      <c r="S20" s="78">
        <v>0</v>
      </c>
      <c r="T20" s="75">
        <v>0</v>
      </c>
      <c r="U20" s="76">
        <v>0</v>
      </c>
      <c r="V20" s="77">
        <v>0</v>
      </c>
      <c r="W20" s="78">
        <v>0</v>
      </c>
      <c r="X20" s="75">
        <v>0</v>
      </c>
      <c r="Y20" s="76">
        <v>0</v>
      </c>
      <c r="Z20" s="77">
        <v>0</v>
      </c>
      <c r="AA20" s="78">
        <v>0</v>
      </c>
      <c r="AB20" s="73"/>
      <c r="AC20" s="74">
        <v>44896</v>
      </c>
      <c r="AD20" s="75">
        <v>0</v>
      </c>
      <c r="AE20" s="76">
        <v>0</v>
      </c>
      <c r="AF20" s="77">
        <v>0</v>
      </c>
      <c r="AG20" s="78">
        <v>0</v>
      </c>
      <c r="AH20" s="75">
        <v>0</v>
      </c>
      <c r="AI20" s="76">
        <v>0</v>
      </c>
      <c r="AJ20" s="77">
        <v>0</v>
      </c>
      <c r="AK20" s="78">
        <v>0</v>
      </c>
      <c r="AL20" s="75">
        <v>24</v>
      </c>
      <c r="AM20" s="76">
        <v>68</v>
      </c>
      <c r="AN20" s="77">
        <v>6.8952600000000004</v>
      </c>
      <c r="AO20" s="78">
        <v>2</v>
      </c>
      <c r="AP20" s="73"/>
      <c r="AQ20" s="74">
        <v>44896</v>
      </c>
      <c r="AR20" s="75">
        <v>0</v>
      </c>
      <c r="AS20" s="76">
        <v>0</v>
      </c>
      <c r="AT20" s="77">
        <v>0</v>
      </c>
      <c r="AU20" s="78">
        <v>0</v>
      </c>
      <c r="AV20" s="75">
        <v>4</v>
      </c>
      <c r="AW20" s="76">
        <v>5000</v>
      </c>
      <c r="AX20" s="77">
        <v>509.63937499999997</v>
      </c>
      <c r="AY20" s="78">
        <v>2500</v>
      </c>
      <c r="AZ20" s="75">
        <v>0</v>
      </c>
      <c r="BA20" s="76">
        <v>0</v>
      </c>
      <c r="BB20" s="77">
        <v>0</v>
      </c>
      <c r="BC20" s="78">
        <v>0</v>
      </c>
      <c r="BE20" s="74">
        <v>44896</v>
      </c>
      <c r="BF20" s="75">
        <v>0</v>
      </c>
      <c r="BG20" s="76">
        <v>0</v>
      </c>
      <c r="BH20" s="77">
        <v>0</v>
      </c>
      <c r="BI20" s="78">
        <v>0</v>
      </c>
      <c r="BJ20" s="75">
        <v>0</v>
      </c>
      <c r="BK20" s="76">
        <v>0</v>
      </c>
      <c r="BL20" s="77">
        <v>0</v>
      </c>
      <c r="BM20" s="78">
        <v>0</v>
      </c>
    </row>
    <row r="21" spans="1:69">
      <c r="A21" s="59">
        <v>44927</v>
      </c>
      <c r="B21" s="60">
        <v>204</v>
      </c>
      <c r="C21" s="61">
        <v>455134</v>
      </c>
      <c r="D21" s="62">
        <v>90042.595392999996</v>
      </c>
      <c r="E21" s="63">
        <v>1441514</v>
      </c>
      <c r="F21" s="60">
        <v>0</v>
      </c>
      <c r="G21" s="61">
        <v>0</v>
      </c>
      <c r="H21" s="62">
        <v>0</v>
      </c>
      <c r="I21" s="63">
        <v>350</v>
      </c>
      <c r="J21" s="60">
        <v>13401</v>
      </c>
      <c r="K21" s="61">
        <v>21912</v>
      </c>
      <c r="L21" s="62">
        <v>11690.400890000001</v>
      </c>
      <c r="M21" s="63">
        <v>16505</v>
      </c>
      <c r="N21" s="18"/>
      <c r="O21" s="59">
        <v>44927</v>
      </c>
      <c r="P21" s="60">
        <v>0</v>
      </c>
      <c r="Q21" s="61">
        <v>0</v>
      </c>
      <c r="R21" s="62">
        <v>0</v>
      </c>
      <c r="S21" s="63">
        <v>0</v>
      </c>
      <c r="T21" s="60">
        <v>0</v>
      </c>
      <c r="U21" s="61">
        <v>0</v>
      </c>
      <c r="V21" s="62">
        <v>0</v>
      </c>
      <c r="W21" s="63">
        <v>0</v>
      </c>
      <c r="X21" s="60">
        <v>0</v>
      </c>
      <c r="Y21" s="61">
        <v>0</v>
      </c>
      <c r="Z21" s="62">
        <v>0</v>
      </c>
      <c r="AA21" s="63">
        <v>0</v>
      </c>
      <c r="AB21" s="21"/>
      <c r="AC21" s="59">
        <v>44927</v>
      </c>
      <c r="AD21" s="60">
        <v>0</v>
      </c>
      <c r="AE21" s="61">
        <v>0</v>
      </c>
      <c r="AF21" s="62">
        <v>0</v>
      </c>
      <c r="AG21" s="63">
        <v>0</v>
      </c>
      <c r="AH21" s="60">
        <v>0</v>
      </c>
      <c r="AI21" s="61">
        <v>0</v>
      </c>
      <c r="AJ21" s="62">
        <v>0</v>
      </c>
      <c r="AK21" s="63">
        <v>0</v>
      </c>
      <c r="AL21" s="60">
        <v>58</v>
      </c>
      <c r="AM21" s="61">
        <v>102</v>
      </c>
      <c r="AN21" s="62">
        <v>11.000959999999999</v>
      </c>
      <c r="AO21" s="63">
        <v>9</v>
      </c>
      <c r="AP21" s="21"/>
      <c r="AQ21" s="59">
        <v>44927</v>
      </c>
      <c r="AR21" s="60">
        <v>0</v>
      </c>
      <c r="AS21" s="61">
        <v>0</v>
      </c>
      <c r="AT21" s="62">
        <v>0</v>
      </c>
      <c r="AU21" s="63">
        <v>0</v>
      </c>
      <c r="AV21" s="60">
        <v>0</v>
      </c>
      <c r="AW21" s="61">
        <v>0</v>
      </c>
      <c r="AX21" s="62">
        <v>0</v>
      </c>
      <c r="AY21" s="63">
        <v>2500</v>
      </c>
      <c r="AZ21" s="60">
        <v>0</v>
      </c>
      <c r="BA21" s="61">
        <v>0</v>
      </c>
      <c r="BB21" s="62">
        <v>0</v>
      </c>
      <c r="BC21" s="63">
        <v>0</v>
      </c>
      <c r="BE21" s="59">
        <v>44927</v>
      </c>
      <c r="BF21" s="60">
        <v>0</v>
      </c>
      <c r="BG21" s="61">
        <v>0</v>
      </c>
      <c r="BH21" s="62">
        <v>0</v>
      </c>
      <c r="BI21" s="63">
        <v>0</v>
      </c>
      <c r="BJ21" s="60">
        <v>0</v>
      </c>
      <c r="BK21" s="61">
        <v>0</v>
      </c>
      <c r="BL21" s="62">
        <v>0</v>
      </c>
      <c r="BM21" s="63">
        <v>0</v>
      </c>
      <c r="BN21" s="61"/>
      <c r="BO21" s="61"/>
      <c r="BP21" s="61"/>
      <c r="BQ21" s="61"/>
    </row>
    <row r="22" spans="1:69">
      <c r="A22" s="59">
        <v>44958</v>
      </c>
      <c r="B22" s="60">
        <v>214</v>
      </c>
      <c r="C22" s="61">
        <v>218721</v>
      </c>
      <c r="D22" s="62">
        <v>41828.865711999999</v>
      </c>
      <c r="E22" s="63">
        <v>1513641</v>
      </c>
      <c r="F22" s="60">
        <v>2</v>
      </c>
      <c r="G22" s="61">
        <v>550</v>
      </c>
      <c r="H22" s="62">
        <v>111.595</v>
      </c>
      <c r="I22" s="63">
        <v>400</v>
      </c>
      <c r="J22" s="60">
        <v>10516</v>
      </c>
      <c r="K22" s="61">
        <v>16855</v>
      </c>
      <c r="L22" s="62">
        <v>9035.7454699999998</v>
      </c>
      <c r="M22" s="63">
        <v>18725</v>
      </c>
      <c r="N22" s="18"/>
      <c r="O22" s="59">
        <v>44958</v>
      </c>
      <c r="P22" s="60">
        <v>0</v>
      </c>
      <c r="Q22" s="61">
        <v>0</v>
      </c>
      <c r="R22" s="62">
        <v>0</v>
      </c>
      <c r="S22" s="63">
        <v>0</v>
      </c>
      <c r="T22" s="60">
        <v>0</v>
      </c>
      <c r="U22" s="61">
        <v>0</v>
      </c>
      <c r="V22" s="62">
        <v>0</v>
      </c>
      <c r="W22" s="63">
        <v>0</v>
      </c>
      <c r="X22" s="60">
        <v>0</v>
      </c>
      <c r="Y22" s="61">
        <v>0</v>
      </c>
      <c r="Z22" s="62">
        <v>0</v>
      </c>
      <c r="AA22" s="63">
        <v>0</v>
      </c>
      <c r="AB22" s="21"/>
      <c r="AC22" s="59">
        <v>44958</v>
      </c>
      <c r="AD22" s="60">
        <v>0</v>
      </c>
      <c r="AE22" s="61">
        <v>0</v>
      </c>
      <c r="AF22" s="62">
        <v>0</v>
      </c>
      <c r="AG22" s="63">
        <v>0</v>
      </c>
      <c r="AH22" s="60">
        <v>0</v>
      </c>
      <c r="AI22" s="61">
        <v>0</v>
      </c>
      <c r="AJ22" s="62">
        <v>0</v>
      </c>
      <c r="AK22" s="63">
        <v>0</v>
      </c>
      <c r="AL22" s="60">
        <v>23</v>
      </c>
      <c r="AM22" s="61">
        <v>58</v>
      </c>
      <c r="AN22" s="62">
        <v>6.2022599999999999</v>
      </c>
      <c r="AO22" s="63">
        <v>12</v>
      </c>
      <c r="AP22" s="21"/>
      <c r="AQ22" s="59">
        <v>44958</v>
      </c>
      <c r="AR22" s="60">
        <v>0</v>
      </c>
      <c r="AS22" s="61">
        <v>0</v>
      </c>
      <c r="AT22" s="62">
        <v>0</v>
      </c>
      <c r="AU22" s="63">
        <v>0</v>
      </c>
      <c r="AV22" s="60">
        <v>0</v>
      </c>
      <c r="AW22" s="61">
        <v>0</v>
      </c>
      <c r="AX22" s="62">
        <v>0</v>
      </c>
      <c r="AY22" s="63">
        <v>2500</v>
      </c>
      <c r="AZ22" s="60">
        <v>0</v>
      </c>
      <c r="BA22" s="61">
        <v>0</v>
      </c>
      <c r="BB22" s="62">
        <v>0</v>
      </c>
      <c r="BC22" s="63">
        <v>0</v>
      </c>
      <c r="BE22" s="59">
        <v>44958</v>
      </c>
      <c r="BF22" s="60">
        <v>0</v>
      </c>
      <c r="BG22" s="61">
        <v>0</v>
      </c>
      <c r="BH22" s="62">
        <v>0</v>
      </c>
      <c r="BI22" s="63">
        <v>0</v>
      </c>
      <c r="BJ22" s="60">
        <v>0</v>
      </c>
      <c r="BK22" s="61">
        <v>0</v>
      </c>
      <c r="BL22" s="62">
        <v>0</v>
      </c>
      <c r="BM22" s="63">
        <v>0</v>
      </c>
      <c r="BN22" s="61"/>
      <c r="BO22" s="61"/>
      <c r="BP22" s="61"/>
      <c r="BQ22" s="61"/>
    </row>
    <row r="23" spans="1:69">
      <c r="A23" s="59">
        <v>44986</v>
      </c>
      <c r="B23" s="60">
        <v>453</v>
      </c>
      <c r="C23" s="61">
        <v>1997331</v>
      </c>
      <c r="D23" s="62">
        <v>366661.854597</v>
      </c>
      <c r="E23" s="63">
        <v>1014626</v>
      </c>
      <c r="F23" s="60">
        <v>2</v>
      </c>
      <c r="G23" s="61">
        <v>200</v>
      </c>
      <c r="H23" s="62">
        <v>38.796999999999997</v>
      </c>
      <c r="I23" s="63">
        <v>400</v>
      </c>
      <c r="J23" s="60">
        <v>14827</v>
      </c>
      <c r="K23" s="61">
        <v>62665</v>
      </c>
      <c r="L23" s="62">
        <v>33305.698149999997</v>
      </c>
      <c r="M23" s="63">
        <v>16590</v>
      </c>
      <c r="N23" s="18"/>
      <c r="O23" s="59">
        <v>44986</v>
      </c>
      <c r="P23" s="60">
        <v>0</v>
      </c>
      <c r="Q23" s="61">
        <v>0</v>
      </c>
      <c r="R23" s="62">
        <v>0</v>
      </c>
      <c r="S23" s="63">
        <v>0</v>
      </c>
      <c r="T23" s="60">
        <v>0</v>
      </c>
      <c r="U23" s="61">
        <v>0</v>
      </c>
      <c r="V23" s="62">
        <v>0</v>
      </c>
      <c r="W23" s="63">
        <v>0</v>
      </c>
      <c r="X23" s="60">
        <v>0</v>
      </c>
      <c r="Y23" s="61">
        <v>0</v>
      </c>
      <c r="Z23" s="62">
        <v>0</v>
      </c>
      <c r="AA23" s="63">
        <v>0</v>
      </c>
      <c r="AB23" s="21"/>
      <c r="AC23" s="59">
        <v>44986</v>
      </c>
      <c r="AD23" s="60">
        <v>0</v>
      </c>
      <c r="AE23" s="61">
        <v>0</v>
      </c>
      <c r="AF23" s="62">
        <v>0</v>
      </c>
      <c r="AG23" s="63">
        <v>0</v>
      </c>
      <c r="AH23" s="60">
        <v>0</v>
      </c>
      <c r="AI23" s="61">
        <v>0</v>
      </c>
      <c r="AJ23" s="62">
        <v>0</v>
      </c>
      <c r="AK23" s="63">
        <v>0</v>
      </c>
      <c r="AL23" s="60">
        <v>34</v>
      </c>
      <c r="AM23" s="61">
        <v>63</v>
      </c>
      <c r="AN23" s="62">
        <v>6.778092</v>
      </c>
      <c r="AO23" s="63">
        <v>1</v>
      </c>
      <c r="AP23" s="21"/>
      <c r="AQ23" s="59">
        <v>44986</v>
      </c>
      <c r="AR23" s="60">
        <v>0</v>
      </c>
      <c r="AS23" s="61">
        <v>0</v>
      </c>
      <c r="AT23" s="62">
        <v>0</v>
      </c>
      <c r="AU23" s="63">
        <v>0</v>
      </c>
      <c r="AV23" s="60">
        <v>12</v>
      </c>
      <c r="AW23" s="61">
        <v>5000</v>
      </c>
      <c r="AX23" s="62">
        <v>504.958325</v>
      </c>
      <c r="AY23" s="63">
        <v>2500</v>
      </c>
      <c r="AZ23" s="60">
        <v>0</v>
      </c>
      <c r="BA23" s="61">
        <v>0</v>
      </c>
      <c r="BB23" s="62">
        <v>0</v>
      </c>
      <c r="BC23" s="63">
        <v>0</v>
      </c>
      <c r="BE23" s="59">
        <v>44986</v>
      </c>
      <c r="BF23" s="60">
        <v>0</v>
      </c>
      <c r="BG23" s="61">
        <v>0</v>
      </c>
      <c r="BH23" s="62">
        <v>0</v>
      </c>
      <c r="BI23" s="63">
        <v>0</v>
      </c>
      <c r="BJ23" s="60">
        <v>0</v>
      </c>
      <c r="BK23" s="61">
        <v>0</v>
      </c>
      <c r="BL23" s="62">
        <v>0</v>
      </c>
      <c r="BM23" s="63">
        <v>0</v>
      </c>
      <c r="BN23" s="61"/>
      <c r="BO23" s="61"/>
      <c r="BP23" s="61"/>
      <c r="BQ23" s="61"/>
    </row>
    <row r="24" spans="1:69">
      <c r="A24" s="59">
        <v>45017</v>
      </c>
      <c r="B24" s="60">
        <v>124</v>
      </c>
      <c r="C24" s="61">
        <v>207060</v>
      </c>
      <c r="D24" s="62">
        <v>38479.016207000001</v>
      </c>
      <c r="E24" s="63">
        <v>999383</v>
      </c>
      <c r="F24" s="60">
        <v>0</v>
      </c>
      <c r="G24" s="61">
        <v>0</v>
      </c>
      <c r="H24" s="62">
        <v>0</v>
      </c>
      <c r="I24" s="63">
        <v>400</v>
      </c>
      <c r="J24" s="60">
        <v>8443</v>
      </c>
      <c r="K24" s="61">
        <v>13846</v>
      </c>
      <c r="L24" s="62">
        <v>7582.7952500000001</v>
      </c>
      <c r="M24" s="63">
        <v>17007</v>
      </c>
      <c r="N24" s="18"/>
      <c r="O24" s="59">
        <v>45017</v>
      </c>
      <c r="P24" s="60">
        <v>0</v>
      </c>
      <c r="Q24" s="61">
        <v>0</v>
      </c>
      <c r="R24" s="62">
        <v>0</v>
      </c>
      <c r="S24" s="63">
        <v>0</v>
      </c>
      <c r="T24" s="60">
        <v>0</v>
      </c>
      <c r="U24" s="61">
        <v>0</v>
      </c>
      <c r="V24" s="62">
        <v>0</v>
      </c>
      <c r="W24" s="63">
        <v>0</v>
      </c>
      <c r="X24" s="60">
        <v>0</v>
      </c>
      <c r="Y24" s="61">
        <v>0</v>
      </c>
      <c r="Z24" s="62">
        <v>0</v>
      </c>
      <c r="AA24" s="63">
        <v>0</v>
      </c>
      <c r="AB24" s="204"/>
      <c r="AC24" s="59">
        <v>45017</v>
      </c>
      <c r="AD24" s="60">
        <v>0</v>
      </c>
      <c r="AE24" s="61">
        <v>0</v>
      </c>
      <c r="AF24" s="62">
        <v>0</v>
      </c>
      <c r="AG24" s="63">
        <v>0</v>
      </c>
      <c r="AH24" s="60">
        <v>0</v>
      </c>
      <c r="AI24" s="61">
        <v>0</v>
      </c>
      <c r="AJ24" s="62">
        <v>0</v>
      </c>
      <c r="AK24" s="63">
        <v>0</v>
      </c>
      <c r="AL24" s="60">
        <v>72</v>
      </c>
      <c r="AM24" s="61">
        <v>187</v>
      </c>
      <c r="AN24" s="62">
        <v>20.481760000000001</v>
      </c>
      <c r="AO24" s="63">
        <v>3</v>
      </c>
      <c r="AP24" s="21"/>
      <c r="AQ24" s="59">
        <v>45017</v>
      </c>
      <c r="AR24" s="60">
        <v>0</v>
      </c>
      <c r="AS24" s="61">
        <v>0</v>
      </c>
      <c r="AT24" s="62">
        <v>0</v>
      </c>
      <c r="AU24" s="63">
        <v>0</v>
      </c>
      <c r="AV24" s="60">
        <v>0</v>
      </c>
      <c r="AW24" s="61">
        <v>0</v>
      </c>
      <c r="AX24" s="62">
        <v>0</v>
      </c>
      <c r="AY24" s="63">
        <v>2500</v>
      </c>
      <c r="AZ24" s="60">
        <v>0</v>
      </c>
      <c r="BA24" s="61">
        <v>0</v>
      </c>
      <c r="BB24" s="62">
        <v>0</v>
      </c>
      <c r="BC24" s="63">
        <v>0</v>
      </c>
      <c r="BE24" s="59">
        <v>45017</v>
      </c>
      <c r="BF24" s="60">
        <v>0</v>
      </c>
      <c r="BG24" s="61">
        <v>0</v>
      </c>
      <c r="BH24" s="62">
        <v>0</v>
      </c>
      <c r="BI24" s="63">
        <v>0</v>
      </c>
      <c r="BJ24" s="60">
        <v>0</v>
      </c>
      <c r="BK24" s="61">
        <v>0</v>
      </c>
      <c r="BL24" s="62">
        <v>0</v>
      </c>
      <c r="BM24" s="63">
        <v>0</v>
      </c>
      <c r="BN24" s="61"/>
      <c r="BO24" s="61"/>
      <c r="BP24" s="61"/>
      <c r="BQ24" s="61"/>
    </row>
    <row r="25" spans="1:69">
      <c r="A25" s="203">
        <v>45047</v>
      </c>
      <c r="B25" s="298">
        <v>178</v>
      </c>
      <c r="C25" s="299">
        <v>458178</v>
      </c>
      <c r="D25" s="300">
        <v>82013.012014000007</v>
      </c>
      <c r="E25" s="301">
        <v>789521</v>
      </c>
      <c r="F25" s="298">
        <v>0</v>
      </c>
      <c r="G25" s="299">
        <v>0</v>
      </c>
      <c r="H25" s="300">
        <v>0</v>
      </c>
      <c r="I25" s="301">
        <v>400</v>
      </c>
      <c r="J25" s="298">
        <v>14324</v>
      </c>
      <c r="K25" s="299">
        <v>26551</v>
      </c>
      <c r="L25" s="300">
        <v>14472.00195</v>
      </c>
      <c r="M25" s="301">
        <v>15133</v>
      </c>
      <c r="N25" s="302"/>
      <c r="O25" s="303">
        <v>45047</v>
      </c>
      <c r="P25" s="298">
        <v>0</v>
      </c>
      <c r="Q25" s="299">
        <v>0</v>
      </c>
      <c r="R25" s="300">
        <v>0</v>
      </c>
      <c r="S25" s="301">
        <v>0</v>
      </c>
      <c r="T25" s="298">
        <v>0</v>
      </c>
      <c r="U25" s="299">
        <v>0</v>
      </c>
      <c r="V25" s="300">
        <v>0</v>
      </c>
      <c r="W25" s="301">
        <v>0</v>
      </c>
      <c r="X25" s="60">
        <v>0</v>
      </c>
      <c r="Y25" s="61">
        <v>0</v>
      </c>
      <c r="Z25" s="62">
        <v>0</v>
      </c>
      <c r="AA25" s="63">
        <v>0</v>
      </c>
      <c r="AB25" s="204"/>
      <c r="AC25" s="203">
        <v>45047</v>
      </c>
      <c r="AD25" s="60">
        <v>0</v>
      </c>
      <c r="AE25" s="61">
        <v>0</v>
      </c>
      <c r="AF25" s="62">
        <v>0</v>
      </c>
      <c r="AG25" s="63">
        <v>0</v>
      </c>
      <c r="AH25" s="60">
        <v>0</v>
      </c>
      <c r="AI25" s="61">
        <v>0</v>
      </c>
      <c r="AJ25" s="62">
        <v>0</v>
      </c>
      <c r="AK25" s="63">
        <v>0</v>
      </c>
      <c r="AL25" s="298">
        <v>32</v>
      </c>
      <c r="AM25" s="299">
        <v>93</v>
      </c>
      <c r="AN25" s="300">
        <v>10.284800000000001</v>
      </c>
      <c r="AO25" s="301">
        <v>3</v>
      </c>
      <c r="AP25" s="340"/>
      <c r="AQ25" s="203">
        <v>45047</v>
      </c>
      <c r="AR25" s="60">
        <v>0</v>
      </c>
      <c r="AS25" s="61">
        <v>0</v>
      </c>
      <c r="AT25" s="62">
        <v>0</v>
      </c>
      <c r="AU25" s="63">
        <v>0</v>
      </c>
      <c r="AV25" s="60">
        <v>0</v>
      </c>
      <c r="AW25" s="61">
        <v>0</v>
      </c>
      <c r="AX25" s="62">
        <v>0</v>
      </c>
      <c r="AY25" s="63">
        <v>2500</v>
      </c>
      <c r="AZ25" s="60">
        <v>0</v>
      </c>
      <c r="BA25" s="61">
        <v>0</v>
      </c>
      <c r="BB25" s="62">
        <v>0</v>
      </c>
      <c r="BC25" s="63">
        <v>0</v>
      </c>
      <c r="BD25" s="205"/>
      <c r="BE25" s="203">
        <v>45047</v>
      </c>
      <c r="BF25" s="60">
        <v>0</v>
      </c>
      <c r="BG25" s="61">
        <v>0</v>
      </c>
      <c r="BH25" s="62">
        <v>0</v>
      </c>
      <c r="BI25" s="63">
        <v>0</v>
      </c>
      <c r="BJ25" s="60">
        <v>0</v>
      </c>
      <c r="BK25" s="61">
        <v>0</v>
      </c>
      <c r="BL25" s="62">
        <v>0</v>
      </c>
      <c r="BM25" s="63">
        <v>0</v>
      </c>
      <c r="BN25" s="61"/>
      <c r="BO25" s="61"/>
      <c r="BP25" s="61"/>
      <c r="BQ25" s="61"/>
    </row>
    <row r="26" spans="1:69">
      <c r="A26" s="203">
        <v>45078</v>
      </c>
      <c r="B26" s="298">
        <v>278</v>
      </c>
      <c r="C26" s="299">
        <v>1290832</v>
      </c>
      <c r="D26" s="300">
        <v>227086.741152</v>
      </c>
      <c r="E26" s="301">
        <v>490459</v>
      </c>
      <c r="F26" s="298">
        <v>2</v>
      </c>
      <c r="G26" s="299">
        <v>650</v>
      </c>
      <c r="H26" s="300">
        <v>122.4</v>
      </c>
      <c r="I26" s="301">
        <v>250</v>
      </c>
      <c r="J26" s="298">
        <v>14495</v>
      </c>
      <c r="K26" s="299">
        <v>42449</v>
      </c>
      <c r="L26" s="300">
        <v>23380.87386</v>
      </c>
      <c r="M26" s="301">
        <v>10704</v>
      </c>
      <c r="N26" s="302"/>
      <c r="O26" s="303">
        <v>45078</v>
      </c>
      <c r="P26" s="298">
        <v>0</v>
      </c>
      <c r="Q26" s="299">
        <v>0</v>
      </c>
      <c r="R26" s="300">
        <v>0</v>
      </c>
      <c r="S26" s="301">
        <v>0</v>
      </c>
      <c r="T26" s="298">
        <v>0</v>
      </c>
      <c r="U26" s="299">
        <v>0</v>
      </c>
      <c r="V26" s="300">
        <v>0</v>
      </c>
      <c r="W26" s="301">
        <v>0</v>
      </c>
      <c r="X26" s="60">
        <v>0</v>
      </c>
      <c r="Y26" s="61">
        <v>0</v>
      </c>
      <c r="Z26" s="62">
        <v>0</v>
      </c>
      <c r="AA26" s="63">
        <v>0</v>
      </c>
      <c r="AB26" s="204"/>
      <c r="AC26" s="203">
        <v>45078</v>
      </c>
      <c r="AD26" s="60">
        <v>0</v>
      </c>
      <c r="AE26" s="61">
        <v>0</v>
      </c>
      <c r="AF26" s="62">
        <v>0</v>
      </c>
      <c r="AG26" s="63">
        <v>0</v>
      </c>
      <c r="AH26" s="60">
        <v>0</v>
      </c>
      <c r="AI26" s="61">
        <v>0</v>
      </c>
      <c r="AJ26" s="62">
        <v>0</v>
      </c>
      <c r="AK26" s="63">
        <v>0</v>
      </c>
      <c r="AL26" s="298">
        <v>53</v>
      </c>
      <c r="AM26" s="299">
        <v>128</v>
      </c>
      <c r="AN26" s="300">
        <v>14.21824</v>
      </c>
      <c r="AO26" s="301">
        <v>6</v>
      </c>
      <c r="AP26" s="340"/>
      <c r="AQ26" s="203">
        <v>45078</v>
      </c>
      <c r="AR26" s="60">
        <v>0</v>
      </c>
      <c r="AS26" s="61">
        <v>0</v>
      </c>
      <c r="AT26" s="62">
        <v>0</v>
      </c>
      <c r="AU26" s="63">
        <v>0</v>
      </c>
      <c r="AV26" s="60">
        <v>2</v>
      </c>
      <c r="AW26" s="61">
        <v>5000</v>
      </c>
      <c r="AX26" s="62">
        <v>506.0625</v>
      </c>
      <c r="AY26" s="63">
        <v>2500</v>
      </c>
      <c r="AZ26" s="60">
        <v>0</v>
      </c>
      <c r="BA26" s="61">
        <v>0</v>
      </c>
      <c r="BB26" s="62">
        <v>0</v>
      </c>
      <c r="BC26" s="63">
        <v>0</v>
      </c>
      <c r="BD26" s="205"/>
      <c r="BE26" s="203">
        <v>45078</v>
      </c>
      <c r="BF26" s="60">
        <v>0</v>
      </c>
      <c r="BG26" s="61">
        <v>0</v>
      </c>
      <c r="BH26" s="62">
        <v>0</v>
      </c>
      <c r="BI26" s="63">
        <v>0</v>
      </c>
      <c r="BJ26" s="60">
        <v>0</v>
      </c>
      <c r="BK26" s="61">
        <v>0</v>
      </c>
      <c r="BL26" s="62">
        <v>0</v>
      </c>
      <c r="BM26" s="63">
        <v>0</v>
      </c>
      <c r="BN26" s="61"/>
      <c r="BO26" s="61"/>
      <c r="BP26" s="61"/>
      <c r="BQ26" s="61"/>
    </row>
    <row r="27" spans="1:69">
      <c r="A27" s="59">
        <v>45108</v>
      </c>
      <c r="B27" s="298">
        <v>138</v>
      </c>
      <c r="C27" s="299">
        <v>184717</v>
      </c>
      <c r="D27" s="300">
        <v>31664.218035999998</v>
      </c>
      <c r="E27" s="301">
        <v>494556</v>
      </c>
      <c r="F27" s="298">
        <v>0</v>
      </c>
      <c r="G27" s="299">
        <v>0</v>
      </c>
      <c r="H27" s="300">
        <v>0</v>
      </c>
      <c r="I27" s="301">
        <v>250</v>
      </c>
      <c r="J27" s="298">
        <v>8314</v>
      </c>
      <c r="K27" s="299">
        <v>13796</v>
      </c>
      <c r="L27" s="300">
        <v>7592.1789500000004</v>
      </c>
      <c r="M27" s="301">
        <v>12543</v>
      </c>
      <c r="N27" s="304"/>
      <c r="O27" s="305">
        <v>45108</v>
      </c>
      <c r="P27" s="298">
        <v>0</v>
      </c>
      <c r="Q27" s="299">
        <v>0</v>
      </c>
      <c r="R27" s="300">
        <v>0</v>
      </c>
      <c r="S27" s="301">
        <v>0</v>
      </c>
      <c r="T27" s="298">
        <v>0</v>
      </c>
      <c r="U27" s="299">
        <v>0</v>
      </c>
      <c r="V27" s="300">
        <v>0</v>
      </c>
      <c r="W27" s="301">
        <v>0</v>
      </c>
      <c r="X27" s="60">
        <v>0</v>
      </c>
      <c r="Y27" s="61">
        <v>0</v>
      </c>
      <c r="Z27" s="62">
        <v>0</v>
      </c>
      <c r="AA27" s="63">
        <v>0</v>
      </c>
      <c r="AB27" s="21"/>
      <c r="AC27" s="59">
        <v>45108</v>
      </c>
      <c r="AD27" s="60">
        <v>0</v>
      </c>
      <c r="AE27" s="61">
        <v>0</v>
      </c>
      <c r="AF27" s="62">
        <v>0</v>
      </c>
      <c r="AG27" s="63">
        <v>0</v>
      </c>
      <c r="AH27" s="60">
        <v>0</v>
      </c>
      <c r="AI27" s="61">
        <v>0</v>
      </c>
      <c r="AJ27" s="62">
        <v>0</v>
      </c>
      <c r="AK27" s="63">
        <v>0</v>
      </c>
      <c r="AL27" s="298">
        <v>101</v>
      </c>
      <c r="AM27" s="299">
        <v>571</v>
      </c>
      <c r="AN27" s="300">
        <v>62.777259999999998</v>
      </c>
      <c r="AO27" s="301">
        <v>23</v>
      </c>
      <c r="AP27" s="341"/>
      <c r="AQ27" s="59">
        <v>45108</v>
      </c>
      <c r="AR27" s="60">
        <v>0</v>
      </c>
      <c r="AS27" s="61">
        <v>0</v>
      </c>
      <c r="AT27" s="62">
        <v>0</v>
      </c>
      <c r="AU27" s="63">
        <v>0</v>
      </c>
      <c r="AV27" s="60">
        <v>0</v>
      </c>
      <c r="AW27" s="61">
        <v>0</v>
      </c>
      <c r="AX27" s="62">
        <v>0</v>
      </c>
      <c r="AY27" s="63">
        <v>2500</v>
      </c>
      <c r="AZ27" s="60">
        <v>0</v>
      </c>
      <c r="BA27" s="61">
        <v>0</v>
      </c>
      <c r="BB27" s="62">
        <v>0</v>
      </c>
      <c r="BC27" s="63">
        <v>0</v>
      </c>
      <c r="BE27" s="59">
        <v>45108</v>
      </c>
      <c r="BF27" s="60">
        <v>0</v>
      </c>
      <c r="BG27" s="61">
        <v>0</v>
      </c>
      <c r="BH27" s="62">
        <v>0</v>
      </c>
      <c r="BI27" s="63">
        <v>0</v>
      </c>
      <c r="BJ27" s="60">
        <v>0</v>
      </c>
      <c r="BK27" s="61">
        <v>0</v>
      </c>
      <c r="BL27" s="62">
        <v>0</v>
      </c>
      <c r="BM27" s="63">
        <v>0</v>
      </c>
      <c r="BN27" s="61"/>
      <c r="BO27" s="61"/>
      <c r="BP27" s="61"/>
      <c r="BQ27" s="61"/>
    </row>
    <row r="28" spans="1:69">
      <c r="A28" s="59">
        <v>45139</v>
      </c>
      <c r="B28" s="298">
        <v>193</v>
      </c>
      <c r="C28" s="299">
        <v>279195</v>
      </c>
      <c r="D28" s="300">
        <v>48224.727385999999</v>
      </c>
      <c r="E28" s="301">
        <v>598556</v>
      </c>
      <c r="F28" s="298">
        <v>0</v>
      </c>
      <c r="G28" s="299">
        <v>0</v>
      </c>
      <c r="H28" s="300">
        <v>0</v>
      </c>
      <c r="I28" s="301">
        <v>250</v>
      </c>
      <c r="J28" s="298">
        <v>9638</v>
      </c>
      <c r="K28" s="299">
        <v>15617</v>
      </c>
      <c r="L28" s="300">
        <v>8430.8717300000008</v>
      </c>
      <c r="M28" s="301">
        <v>13231</v>
      </c>
      <c r="N28" s="304"/>
      <c r="O28" s="305">
        <v>45139</v>
      </c>
      <c r="P28" s="298">
        <v>0</v>
      </c>
      <c r="Q28" s="299">
        <v>0</v>
      </c>
      <c r="R28" s="300">
        <v>0</v>
      </c>
      <c r="S28" s="301">
        <v>0</v>
      </c>
      <c r="T28" s="298">
        <v>0</v>
      </c>
      <c r="U28" s="299">
        <v>0</v>
      </c>
      <c r="V28" s="300">
        <v>0</v>
      </c>
      <c r="W28" s="301">
        <v>0</v>
      </c>
      <c r="X28" s="60">
        <v>0</v>
      </c>
      <c r="Y28" s="61">
        <v>0</v>
      </c>
      <c r="Z28" s="62">
        <v>0</v>
      </c>
      <c r="AA28" s="63">
        <v>0</v>
      </c>
      <c r="AB28" s="21"/>
      <c r="AC28" s="59">
        <v>45139</v>
      </c>
      <c r="AD28" s="60">
        <v>0</v>
      </c>
      <c r="AE28" s="61">
        <v>0</v>
      </c>
      <c r="AF28" s="62">
        <v>0</v>
      </c>
      <c r="AG28" s="63">
        <v>0</v>
      </c>
      <c r="AH28" s="60">
        <v>0</v>
      </c>
      <c r="AI28" s="61">
        <v>0</v>
      </c>
      <c r="AJ28" s="62">
        <v>0</v>
      </c>
      <c r="AK28" s="63">
        <v>0</v>
      </c>
      <c r="AL28" s="298">
        <v>54</v>
      </c>
      <c r="AM28" s="299">
        <v>237</v>
      </c>
      <c r="AN28" s="300">
        <v>25.680099999999999</v>
      </c>
      <c r="AO28" s="301">
        <v>5</v>
      </c>
      <c r="AP28" s="341"/>
      <c r="AQ28" s="59">
        <v>45139</v>
      </c>
      <c r="AR28" s="60">
        <v>0</v>
      </c>
      <c r="AS28" s="61">
        <v>0</v>
      </c>
      <c r="AT28" s="62">
        <v>0</v>
      </c>
      <c r="AU28" s="63">
        <v>0</v>
      </c>
      <c r="AV28" s="60">
        <v>4</v>
      </c>
      <c r="AW28" s="61">
        <v>2500</v>
      </c>
      <c r="AX28" s="62">
        <v>255.4375</v>
      </c>
      <c r="AY28" s="63">
        <v>0</v>
      </c>
      <c r="AZ28" s="60">
        <v>0</v>
      </c>
      <c r="BA28" s="61">
        <v>0</v>
      </c>
      <c r="BB28" s="62">
        <v>0</v>
      </c>
      <c r="BC28" s="63">
        <v>0</v>
      </c>
      <c r="BE28" s="59">
        <v>45139</v>
      </c>
      <c r="BF28" s="60">
        <v>0</v>
      </c>
      <c r="BG28" s="61">
        <v>0</v>
      </c>
      <c r="BH28" s="62">
        <v>0</v>
      </c>
      <c r="BI28" s="63">
        <v>0</v>
      </c>
      <c r="BJ28" s="60">
        <v>0</v>
      </c>
      <c r="BK28" s="61">
        <v>0</v>
      </c>
      <c r="BL28" s="62">
        <v>0</v>
      </c>
      <c r="BM28" s="63">
        <v>0</v>
      </c>
      <c r="BN28" s="61"/>
      <c r="BO28" s="61"/>
      <c r="BP28" s="61"/>
      <c r="BQ28" s="61"/>
    </row>
    <row r="29" spans="1:69">
      <c r="A29" s="59">
        <v>45170</v>
      </c>
      <c r="B29" s="298">
        <v>301</v>
      </c>
      <c r="C29" s="299">
        <v>1209722</v>
      </c>
      <c r="D29" s="300">
        <v>212504.95475400001</v>
      </c>
      <c r="E29" s="301">
        <v>568498</v>
      </c>
      <c r="F29" s="298">
        <v>2</v>
      </c>
      <c r="G29" s="299">
        <v>500</v>
      </c>
      <c r="H29" s="300">
        <v>92.290499999999994</v>
      </c>
      <c r="I29" s="301">
        <v>250</v>
      </c>
      <c r="J29" s="298">
        <v>14418</v>
      </c>
      <c r="K29" s="299">
        <v>51939</v>
      </c>
      <c r="L29" s="300">
        <v>27258.40395</v>
      </c>
      <c r="M29" s="301">
        <v>14563</v>
      </c>
      <c r="N29" s="304"/>
      <c r="O29" s="305">
        <v>45170</v>
      </c>
      <c r="P29" s="298">
        <v>0</v>
      </c>
      <c r="Q29" s="299">
        <v>0</v>
      </c>
      <c r="R29" s="300">
        <v>0</v>
      </c>
      <c r="S29" s="301">
        <v>0</v>
      </c>
      <c r="T29" s="298">
        <v>0</v>
      </c>
      <c r="U29" s="299">
        <v>0</v>
      </c>
      <c r="V29" s="300">
        <v>0</v>
      </c>
      <c r="W29" s="301">
        <v>0</v>
      </c>
      <c r="X29" s="60">
        <v>0</v>
      </c>
      <c r="Y29" s="61">
        <v>0</v>
      </c>
      <c r="Z29" s="62">
        <v>0</v>
      </c>
      <c r="AA29" s="63">
        <v>0</v>
      </c>
      <c r="AB29" s="21"/>
      <c r="AC29" s="59">
        <v>45170</v>
      </c>
      <c r="AD29" s="60">
        <v>0</v>
      </c>
      <c r="AE29" s="61">
        <v>0</v>
      </c>
      <c r="AF29" s="62">
        <v>0</v>
      </c>
      <c r="AG29" s="63">
        <v>0</v>
      </c>
      <c r="AH29" s="60">
        <v>0</v>
      </c>
      <c r="AI29" s="61">
        <v>0</v>
      </c>
      <c r="AJ29" s="62">
        <v>0</v>
      </c>
      <c r="AK29" s="63">
        <v>0</v>
      </c>
      <c r="AL29" s="298">
        <v>144</v>
      </c>
      <c r="AM29" s="299">
        <v>221</v>
      </c>
      <c r="AN29" s="300">
        <v>23.065344</v>
      </c>
      <c r="AO29" s="301">
        <v>91</v>
      </c>
      <c r="AP29" s="341"/>
      <c r="AQ29" s="59">
        <v>45170</v>
      </c>
      <c r="AR29" s="60">
        <v>0</v>
      </c>
      <c r="AS29" s="61">
        <v>0</v>
      </c>
      <c r="AT29" s="62">
        <v>0</v>
      </c>
      <c r="AU29" s="63">
        <v>0</v>
      </c>
      <c r="AV29" s="60">
        <v>0</v>
      </c>
      <c r="AW29" s="61">
        <v>0</v>
      </c>
      <c r="AX29" s="62">
        <v>0</v>
      </c>
      <c r="AY29" s="63">
        <v>0</v>
      </c>
      <c r="AZ29" s="60">
        <v>0</v>
      </c>
      <c r="BA29" s="61">
        <v>0</v>
      </c>
      <c r="BB29" s="62">
        <v>0</v>
      </c>
      <c r="BC29" s="63">
        <v>0</v>
      </c>
      <c r="BE29" s="59">
        <v>45170</v>
      </c>
      <c r="BF29" s="60">
        <v>0</v>
      </c>
      <c r="BG29" s="61">
        <v>0</v>
      </c>
      <c r="BH29" s="62">
        <v>0</v>
      </c>
      <c r="BI29" s="63">
        <v>0</v>
      </c>
      <c r="BJ29" s="60">
        <v>0</v>
      </c>
      <c r="BK29" s="61">
        <v>0</v>
      </c>
      <c r="BL29" s="62">
        <v>0</v>
      </c>
      <c r="BM29" s="63">
        <v>0</v>
      </c>
      <c r="BN29" s="61"/>
      <c r="BO29" s="61"/>
      <c r="BP29" s="61"/>
      <c r="BQ29" s="61"/>
    </row>
    <row r="30" spans="1:69" ht="15.75" thickBot="1">
      <c r="A30" s="59">
        <v>45200</v>
      </c>
      <c r="B30" s="298">
        <v>238</v>
      </c>
      <c r="C30" s="299">
        <v>286806</v>
      </c>
      <c r="D30" s="300">
        <v>53017.385590999998</v>
      </c>
      <c r="E30" s="301">
        <v>621936</v>
      </c>
      <c r="F30" s="298">
        <v>0</v>
      </c>
      <c r="G30" s="299">
        <v>0</v>
      </c>
      <c r="H30" s="300">
        <v>0</v>
      </c>
      <c r="I30" s="301">
        <v>250</v>
      </c>
      <c r="J30" s="298">
        <v>12719</v>
      </c>
      <c r="K30" s="299">
        <v>19248</v>
      </c>
      <c r="L30" s="300">
        <v>9571.7898800000003</v>
      </c>
      <c r="M30" s="301">
        <v>14647</v>
      </c>
      <c r="N30" s="304"/>
      <c r="O30" s="305">
        <v>45200</v>
      </c>
      <c r="P30" s="298">
        <v>0</v>
      </c>
      <c r="Q30" s="299">
        <v>0</v>
      </c>
      <c r="R30" s="300">
        <v>0</v>
      </c>
      <c r="S30" s="301">
        <v>0</v>
      </c>
      <c r="T30" s="298">
        <v>0</v>
      </c>
      <c r="U30" s="299">
        <v>0</v>
      </c>
      <c r="V30" s="300">
        <v>0</v>
      </c>
      <c r="W30" s="301">
        <v>0</v>
      </c>
      <c r="X30" s="60">
        <v>0</v>
      </c>
      <c r="Y30" s="61">
        <v>0</v>
      </c>
      <c r="Z30" s="62">
        <v>0</v>
      </c>
      <c r="AA30" s="63">
        <v>0</v>
      </c>
      <c r="AB30" s="21"/>
      <c r="AC30" s="59">
        <v>45200</v>
      </c>
      <c r="AD30" s="60">
        <v>0</v>
      </c>
      <c r="AE30" s="61">
        <v>0</v>
      </c>
      <c r="AF30" s="62">
        <v>0</v>
      </c>
      <c r="AG30" s="63">
        <v>0</v>
      </c>
      <c r="AH30" s="60">
        <v>0</v>
      </c>
      <c r="AI30" s="61">
        <v>0</v>
      </c>
      <c r="AJ30" s="62">
        <v>0</v>
      </c>
      <c r="AK30" s="63">
        <v>0</v>
      </c>
      <c r="AL30" s="298">
        <v>100</v>
      </c>
      <c r="AM30" s="299">
        <v>114</v>
      </c>
      <c r="AN30" s="300">
        <v>11.365780000000001</v>
      </c>
      <c r="AO30" s="301">
        <v>5</v>
      </c>
      <c r="AP30" s="341"/>
      <c r="AQ30" s="59">
        <v>45200</v>
      </c>
      <c r="AR30" s="60">
        <v>0</v>
      </c>
      <c r="AS30" s="61">
        <v>0</v>
      </c>
      <c r="AT30" s="62">
        <v>0</v>
      </c>
      <c r="AU30" s="63">
        <v>0</v>
      </c>
      <c r="AV30" s="60">
        <v>0</v>
      </c>
      <c r="AW30" s="61">
        <v>0</v>
      </c>
      <c r="AX30" s="62">
        <v>0</v>
      </c>
      <c r="AY30" s="63">
        <v>0</v>
      </c>
      <c r="AZ30" s="60">
        <v>0</v>
      </c>
      <c r="BA30" s="61">
        <v>0</v>
      </c>
      <c r="BB30" s="62">
        <v>0</v>
      </c>
      <c r="BC30" s="63">
        <v>0</v>
      </c>
      <c r="BE30" s="59">
        <v>45200</v>
      </c>
      <c r="BF30" s="60">
        <v>0</v>
      </c>
      <c r="BG30" s="61">
        <v>0</v>
      </c>
      <c r="BH30" s="62">
        <v>0</v>
      </c>
      <c r="BI30" s="63">
        <v>0</v>
      </c>
      <c r="BJ30" s="60">
        <v>0</v>
      </c>
      <c r="BK30" s="61">
        <v>0</v>
      </c>
      <c r="BL30" s="62">
        <v>0</v>
      </c>
      <c r="BM30" s="63">
        <v>0</v>
      </c>
      <c r="BN30" s="61"/>
      <c r="BO30" s="61"/>
      <c r="BP30" s="61"/>
      <c r="BQ30" s="61"/>
    </row>
    <row r="31" spans="1:69" hidden="1">
      <c r="A31" s="59">
        <v>44866</v>
      </c>
      <c r="B31" s="298"/>
      <c r="C31" s="299"/>
      <c r="D31" s="300"/>
      <c r="E31" s="301"/>
      <c r="F31" s="298"/>
      <c r="G31" s="299"/>
      <c r="H31" s="300"/>
      <c r="I31" s="301"/>
      <c r="J31" s="298"/>
      <c r="K31" s="299"/>
      <c r="L31" s="300"/>
      <c r="M31" s="301"/>
      <c r="N31" s="304"/>
      <c r="O31" s="305">
        <v>44866</v>
      </c>
      <c r="P31" s="298"/>
      <c r="Q31" s="299"/>
      <c r="R31" s="300"/>
      <c r="S31" s="301"/>
      <c r="T31" s="298"/>
      <c r="U31" s="299"/>
      <c r="V31" s="300"/>
      <c r="W31" s="301"/>
      <c r="X31" s="60"/>
      <c r="Y31" s="61"/>
      <c r="Z31" s="62"/>
      <c r="AA31" s="63"/>
      <c r="AB31" s="21"/>
      <c r="AC31" s="59">
        <v>44866</v>
      </c>
      <c r="AD31" s="60"/>
      <c r="AE31" s="61"/>
      <c r="AF31" s="62"/>
      <c r="AG31" s="63"/>
      <c r="AH31" s="60"/>
      <c r="AI31" s="61"/>
      <c r="AJ31" s="62"/>
      <c r="AK31" s="63"/>
      <c r="AL31" s="298"/>
      <c r="AM31" s="299"/>
      <c r="AN31" s="300"/>
      <c r="AO31" s="301"/>
      <c r="AP31" s="341"/>
      <c r="AQ31" s="59">
        <v>44866</v>
      </c>
      <c r="AR31" s="60"/>
      <c r="AS31" s="61"/>
      <c r="AT31" s="62"/>
      <c r="AU31" s="63"/>
      <c r="AV31" s="60"/>
      <c r="AW31" s="61"/>
      <c r="AX31" s="62"/>
      <c r="AY31" s="63"/>
      <c r="AZ31" s="60"/>
      <c r="BA31" s="61"/>
      <c r="BB31" s="62"/>
      <c r="BC31" s="63"/>
      <c r="BE31" s="59">
        <v>44866</v>
      </c>
      <c r="BF31" s="60"/>
      <c r="BG31" s="61"/>
      <c r="BH31" s="62"/>
      <c r="BI31" s="63"/>
      <c r="BJ31" s="60"/>
      <c r="BK31" s="61"/>
      <c r="BL31" s="62"/>
      <c r="BM31" s="63"/>
      <c r="BN31" s="61"/>
      <c r="BO31" s="61"/>
      <c r="BP31" s="61"/>
      <c r="BQ31" s="61"/>
    </row>
    <row r="32" spans="1:69" ht="15.75" hidden="1" thickBot="1">
      <c r="A32" s="74">
        <v>44896</v>
      </c>
      <c r="B32" s="306"/>
      <c r="C32" s="307"/>
      <c r="D32" s="308"/>
      <c r="E32" s="309"/>
      <c r="F32" s="306"/>
      <c r="G32" s="307"/>
      <c r="H32" s="308"/>
      <c r="I32" s="309"/>
      <c r="J32" s="306"/>
      <c r="K32" s="307"/>
      <c r="L32" s="308"/>
      <c r="M32" s="309"/>
      <c r="N32" s="304"/>
      <c r="O32" s="310">
        <v>44896</v>
      </c>
      <c r="P32" s="306"/>
      <c r="Q32" s="307"/>
      <c r="R32" s="308"/>
      <c r="S32" s="309"/>
      <c r="T32" s="306"/>
      <c r="U32" s="307"/>
      <c r="V32" s="308"/>
      <c r="W32" s="309"/>
      <c r="X32" s="75"/>
      <c r="Y32" s="76"/>
      <c r="Z32" s="77"/>
      <c r="AA32" s="78"/>
      <c r="AB32" s="21"/>
      <c r="AC32" s="74">
        <v>44896</v>
      </c>
      <c r="AD32" s="75"/>
      <c r="AE32" s="76"/>
      <c r="AF32" s="77"/>
      <c r="AG32" s="78"/>
      <c r="AH32" s="75"/>
      <c r="AI32" s="76"/>
      <c r="AJ32" s="77"/>
      <c r="AK32" s="78"/>
      <c r="AL32" s="306"/>
      <c r="AM32" s="307"/>
      <c r="AN32" s="308"/>
      <c r="AO32" s="309"/>
      <c r="AP32" s="341"/>
      <c r="AQ32" s="74">
        <v>44896</v>
      </c>
      <c r="AR32" s="75"/>
      <c r="AS32" s="76"/>
      <c r="AT32" s="77"/>
      <c r="AU32" s="78"/>
      <c r="AV32" s="75"/>
      <c r="AW32" s="76"/>
      <c r="AX32" s="77"/>
      <c r="AY32" s="78"/>
      <c r="AZ32" s="75"/>
      <c r="BA32" s="76"/>
      <c r="BB32" s="77"/>
      <c r="BC32" s="78"/>
      <c r="BE32" s="74">
        <v>44896</v>
      </c>
      <c r="BF32" s="75"/>
      <c r="BG32" s="76"/>
      <c r="BH32" s="77"/>
      <c r="BI32" s="78"/>
      <c r="BJ32" s="75"/>
      <c r="BK32" s="76"/>
      <c r="BL32" s="77"/>
      <c r="BM32" s="78"/>
      <c r="BN32" s="61"/>
      <c r="BO32" s="61"/>
      <c r="BP32" s="61"/>
      <c r="BQ32" s="61"/>
    </row>
    <row r="33" spans="1:65">
      <c r="A33" s="79" t="s">
        <v>61</v>
      </c>
      <c r="B33" s="311"/>
      <c r="C33" s="311"/>
      <c r="D33" s="311"/>
      <c r="E33" s="311"/>
      <c r="F33" s="312"/>
      <c r="G33" s="312"/>
      <c r="H33" s="312"/>
      <c r="I33" s="312"/>
      <c r="J33" s="312"/>
      <c r="K33" s="312"/>
      <c r="L33" s="312"/>
      <c r="M33" s="312"/>
      <c r="N33" s="304"/>
      <c r="O33" s="313" t="s">
        <v>61</v>
      </c>
      <c r="P33" s="311"/>
      <c r="Q33" s="311"/>
      <c r="R33" s="311"/>
      <c r="S33" s="311"/>
      <c r="T33" s="312"/>
      <c r="U33" s="312"/>
      <c r="V33" s="312"/>
      <c r="W33" s="312"/>
      <c r="X33" s="80"/>
      <c r="Y33" s="80"/>
      <c r="Z33" s="80"/>
      <c r="AA33" s="80"/>
      <c r="AB33" s="18"/>
      <c r="AC33" s="79" t="s">
        <v>61</v>
      </c>
      <c r="AD33" s="81"/>
      <c r="AE33" s="81"/>
      <c r="AF33" s="81"/>
      <c r="AG33" s="81"/>
      <c r="AH33" s="81"/>
      <c r="AI33" s="81"/>
      <c r="AJ33" s="81"/>
      <c r="AK33" s="81"/>
      <c r="AL33" s="338"/>
      <c r="AM33" s="338"/>
      <c r="AN33" s="338"/>
      <c r="AO33" s="338"/>
      <c r="AP33" s="304"/>
      <c r="AQ33" s="79" t="s">
        <v>61</v>
      </c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79"/>
      <c r="BE33" s="79" t="s">
        <v>61</v>
      </c>
      <c r="BF33" s="82"/>
      <c r="BG33" s="82"/>
      <c r="BH33" s="82"/>
      <c r="BI33" s="82"/>
      <c r="BJ33" s="82"/>
      <c r="BK33" s="82"/>
      <c r="BL33" s="82"/>
      <c r="BM33" s="82"/>
    </row>
    <row r="34" spans="1:65" ht="15.75" thickBot="1">
      <c r="A34" s="83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04"/>
      <c r="O34" s="297"/>
      <c r="P34" s="297"/>
      <c r="Q34" s="297"/>
      <c r="R34" s="297"/>
      <c r="S34" s="297"/>
      <c r="T34" s="297"/>
      <c r="U34" s="297"/>
      <c r="V34" s="297"/>
      <c r="W34" s="297"/>
      <c r="X34" s="20"/>
      <c r="Y34" s="20"/>
      <c r="Z34" s="20"/>
      <c r="AA34" s="20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04"/>
      <c r="AM34" s="304"/>
      <c r="AN34" s="304"/>
      <c r="AO34" s="304"/>
      <c r="AP34" s="304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65" ht="15.75" thickBot="1">
      <c r="A35" s="84"/>
      <c r="B35" s="315" t="s">
        <v>94</v>
      </c>
      <c r="C35" s="316"/>
      <c r="D35" s="316"/>
      <c r="E35" s="317"/>
      <c r="F35" s="315" t="s">
        <v>95</v>
      </c>
      <c r="G35" s="316"/>
      <c r="H35" s="316"/>
      <c r="I35" s="317"/>
      <c r="J35" s="315" t="s">
        <v>96</v>
      </c>
      <c r="K35" s="316"/>
      <c r="L35" s="316"/>
      <c r="M35" s="317"/>
      <c r="N35" s="304"/>
      <c r="O35" s="318"/>
      <c r="P35" s="315" t="s">
        <v>97</v>
      </c>
      <c r="Q35" s="316"/>
      <c r="R35" s="316"/>
      <c r="S35" s="317"/>
      <c r="T35" s="315" t="s">
        <v>98</v>
      </c>
      <c r="U35" s="316"/>
      <c r="V35" s="316"/>
      <c r="W35" s="317"/>
      <c r="X35" s="221" t="s">
        <v>99</v>
      </c>
      <c r="Y35" s="222"/>
      <c r="Z35" s="222"/>
      <c r="AA35" s="223"/>
      <c r="AB35" s="18"/>
      <c r="AC35" s="84"/>
      <c r="AD35" s="221" t="s">
        <v>100</v>
      </c>
      <c r="AE35" s="222"/>
      <c r="AF35" s="222"/>
      <c r="AG35" s="223"/>
      <c r="AH35" s="221" t="s">
        <v>101</v>
      </c>
      <c r="AI35" s="222"/>
      <c r="AJ35" s="222"/>
      <c r="AK35" s="223"/>
      <c r="AL35" s="221" t="s">
        <v>102</v>
      </c>
      <c r="AM35" s="222"/>
      <c r="AN35" s="222"/>
      <c r="AO35" s="223"/>
      <c r="AP35" s="18"/>
      <c r="AQ35" s="84"/>
      <c r="AR35" s="221" t="s">
        <v>103</v>
      </c>
      <c r="AS35" s="222"/>
      <c r="AT35" s="222"/>
      <c r="AU35" s="223"/>
      <c r="AV35" s="221" t="s">
        <v>104</v>
      </c>
      <c r="AW35" s="222"/>
      <c r="AX35" s="222"/>
      <c r="AY35" s="223"/>
      <c r="AZ35" s="221" t="s">
        <v>105</v>
      </c>
      <c r="BA35" s="222"/>
      <c r="BB35" s="222"/>
      <c r="BC35" s="223"/>
    </row>
    <row r="36" spans="1:65">
      <c r="A36" s="85"/>
      <c r="B36" s="319" t="s">
        <v>90</v>
      </c>
      <c r="C36" s="320" t="s">
        <v>91</v>
      </c>
      <c r="D36" s="321" t="s">
        <v>92</v>
      </c>
      <c r="E36" s="322" t="s">
        <v>93</v>
      </c>
      <c r="F36" s="319" t="s">
        <v>90</v>
      </c>
      <c r="G36" s="320" t="s">
        <v>91</v>
      </c>
      <c r="H36" s="321" t="s">
        <v>92</v>
      </c>
      <c r="I36" s="322" t="s">
        <v>93</v>
      </c>
      <c r="J36" s="319" t="s">
        <v>90</v>
      </c>
      <c r="K36" s="320" t="s">
        <v>91</v>
      </c>
      <c r="L36" s="321" t="s">
        <v>92</v>
      </c>
      <c r="M36" s="322" t="s">
        <v>93</v>
      </c>
      <c r="N36" s="323"/>
      <c r="O36" s="324"/>
      <c r="P36" s="319" t="s">
        <v>90</v>
      </c>
      <c r="Q36" s="320" t="s">
        <v>91</v>
      </c>
      <c r="R36" s="321" t="s">
        <v>92</v>
      </c>
      <c r="S36" s="322" t="s">
        <v>93</v>
      </c>
      <c r="T36" s="319" t="s">
        <v>90</v>
      </c>
      <c r="U36" s="320" t="s">
        <v>91</v>
      </c>
      <c r="V36" s="321" t="s">
        <v>92</v>
      </c>
      <c r="W36" s="322" t="s">
        <v>93</v>
      </c>
      <c r="X36" s="224" t="s">
        <v>90</v>
      </c>
      <c r="Y36" s="226" t="s">
        <v>91</v>
      </c>
      <c r="Z36" s="228" t="s">
        <v>92</v>
      </c>
      <c r="AA36" s="230" t="s">
        <v>93</v>
      </c>
      <c r="AB36" s="86"/>
      <c r="AC36" s="85"/>
      <c r="AD36" s="224" t="s">
        <v>90</v>
      </c>
      <c r="AE36" s="226" t="s">
        <v>91</v>
      </c>
      <c r="AF36" s="228" t="s">
        <v>92</v>
      </c>
      <c r="AG36" s="230" t="s">
        <v>93</v>
      </c>
      <c r="AH36" s="224" t="s">
        <v>90</v>
      </c>
      <c r="AI36" s="226" t="s">
        <v>91</v>
      </c>
      <c r="AJ36" s="228" t="s">
        <v>92</v>
      </c>
      <c r="AK36" s="230" t="s">
        <v>93</v>
      </c>
      <c r="AL36" s="224" t="s">
        <v>90</v>
      </c>
      <c r="AM36" s="226" t="s">
        <v>91</v>
      </c>
      <c r="AN36" s="228" t="s">
        <v>92</v>
      </c>
      <c r="AO36" s="230" t="s">
        <v>93</v>
      </c>
      <c r="AP36" s="86"/>
      <c r="AQ36" s="85"/>
      <c r="AR36" s="224" t="s">
        <v>90</v>
      </c>
      <c r="AS36" s="226" t="s">
        <v>91</v>
      </c>
      <c r="AT36" s="228" t="s">
        <v>92</v>
      </c>
      <c r="AU36" s="230" t="s">
        <v>93</v>
      </c>
      <c r="AV36" s="224" t="s">
        <v>90</v>
      </c>
      <c r="AW36" s="226" t="s">
        <v>91</v>
      </c>
      <c r="AX36" s="228" t="s">
        <v>92</v>
      </c>
      <c r="AY36" s="230" t="s">
        <v>93</v>
      </c>
      <c r="AZ36" s="224" t="s">
        <v>90</v>
      </c>
      <c r="BA36" s="226" t="s">
        <v>91</v>
      </c>
      <c r="BB36" s="228" t="s">
        <v>92</v>
      </c>
      <c r="BC36" s="230" t="s">
        <v>106</v>
      </c>
    </row>
    <row r="37" spans="1:65" ht="15.75" thickBot="1">
      <c r="A37" s="54"/>
      <c r="B37" s="325"/>
      <c r="C37" s="326"/>
      <c r="D37" s="327"/>
      <c r="E37" s="328"/>
      <c r="F37" s="325"/>
      <c r="G37" s="326"/>
      <c r="H37" s="327"/>
      <c r="I37" s="328"/>
      <c r="J37" s="325"/>
      <c r="K37" s="326"/>
      <c r="L37" s="327"/>
      <c r="M37" s="328"/>
      <c r="N37" s="329"/>
      <c r="O37" s="330"/>
      <c r="P37" s="325"/>
      <c r="Q37" s="326"/>
      <c r="R37" s="327"/>
      <c r="S37" s="328"/>
      <c r="T37" s="325"/>
      <c r="U37" s="326"/>
      <c r="V37" s="327"/>
      <c r="W37" s="328"/>
      <c r="X37" s="225"/>
      <c r="Y37" s="227"/>
      <c r="Z37" s="229"/>
      <c r="AA37" s="231"/>
      <c r="AB37" s="37"/>
      <c r="AC37" s="54"/>
      <c r="AD37" s="225"/>
      <c r="AE37" s="227"/>
      <c r="AF37" s="229"/>
      <c r="AG37" s="231"/>
      <c r="AH37" s="225"/>
      <c r="AI37" s="227"/>
      <c r="AJ37" s="229"/>
      <c r="AK37" s="231"/>
      <c r="AL37" s="225"/>
      <c r="AM37" s="227"/>
      <c r="AN37" s="229"/>
      <c r="AO37" s="231"/>
      <c r="AP37" s="37"/>
      <c r="AQ37" s="54"/>
      <c r="AR37" s="225"/>
      <c r="AS37" s="227"/>
      <c r="AT37" s="229"/>
      <c r="AU37" s="231"/>
      <c r="AV37" s="225"/>
      <c r="AW37" s="227"/>
      <c r="AX37" s="229"/>
      <c r="AY37" s="231"/>
      <c r="AZ37" s="225"/>
      <c r="BA37" s="227"/>
      <c r="BB37" s="229"/>
      <c r="BC37" s="231"/>
    </row>
    <row r="38" spans="1:65">
      <c r="A38" s="91">
        <v>44562</v>
      </c>
      <c r="B38" s="331">
        <v>0</v>
      </c>
      <c r="C38" s="311">
        <v>0</v>
      </c>
      <c r="D38" s="332">
        <v>0</v>
      </c>
      <c r="E38" s="333">
        <v>0</v>
      </c>
      <c r="F38" s="331">
        <v>0</v>
      </c>
      <c r="G38" s="311">
        <v>0</v>
      </c>
      <c r="H38" s="332">
        <v>0</v>
      </c>
      <c r="I38" s="333">
        <v>0</v>
      </c>
      <c r="J38" s="331">
        <v>0</v>
      </c>
      <c r="K38" s="311">
        <v>0</v>
      </c>
      <c r="L38" s="332">
        <v>0</v>
      </c>
      <c r="M38" s="333">
        <v>0</v>
      </c>
      <c r="N38" s="304"/>
      <c r="O38" s="305">
        <v>44562</v>
      </c>
      <c r="P38" s="298">
        <v>2</v>
      </c>
      <c r="Q38" s="299">
        <v>2650</v>
      </c>
      <c r="R38" s="300">
        <v>3.2566000000000002</v>
      </c>
      <c r="S38" s="301">
        <v>2650</v>
      </c>
      <c r="T38" s="298">
        <v>0</v>
      </c>
      <c r="U38" s="299">
        <v>0</v>
      </c>
      <c r="V38" s="300">
        <v>0</v>
      </c>
      <c r="W38" s="301">
        <v>0</v>
      </c>
      <c r="X38" s="60">
        <v>1</v>
      </c>
      <c r="Y38" s="61">
        <v>50</v>
      </c>
      <c r="Z38" s="62">
        <v>0.4773</v>
      </c>
      <c r="AA38" s="63">
        <v>0</v>
      </c>
      <c r="AB38" s="21"/>
      <c r="AC38" s="59">
        <v>44562</v>
      </c>
      <c r="AD38" s="101">
        <v>0</v>
      </c>
      <c r="AE38" s="70">
        <v>0</v>
      </c>
      <c r="AF38" s="71">
        <v>0</v>
      </c>
      <c r="AG38" s="72">
        <v>0</v>
      </c>
      <c r="AH38" s="69">
        <v>4</v>
      </c>
      <c r="AI38" s="70">
        <v>200</v>
      </c>
      <c r="AJ38" s="71">
        <v>3.41445</v>
      </c>
      <c r="AK38" s="72">
        <v>450</v>
      </c>
      <c r="AL38" s="101">
        <v>0</v>
      </c>
      <c r="AM38" s="70">
        <v>0</v>
      </c>
      <c r="AN38" s="71">
        <v>0</v>
      </c>
      <c r="AO38" s="72">
        <v>0</v>
      </c>
      <c r="AP38" s="21"/>
      <c r="AQ38" s="59">
        <v>44562</v>
      </c>
      <c r="AR38" s="101">
        <v>0</v>
      </c>
      <c r="AS38" s="70">
        <v>0</v>
      </c>
      <c r="AT38" s="71">
        <v>0</v>
      </c>
      <c r="AU38" s="72">
        <v>0</v>
      </c>
      <c r="AV38" s="69">
        <v>0</v>
      </c>
      <c r="AW38" s="70">
        <v>0</v>
      </c>
      <c r="AX38" s="71">
        <v>0</v>
      </c>
      <c r="AY38" s="72">
        <v>0</v>
      </c>
      <c r="AZ38" s="69">
        <v>0</v>
      </c>
      <c r="BA38" s="70">
        <v>0</v>
      </c>
      <c r="BB38" s="208">
        <v>0</v>
      </c>
      <c r="BC38" s="87">
        <v>0</v>
      </c>
    </row>
    <row r="39" spans="1:65">
      <c r="A39" s="59">
        <v>44593</v>
      </c>
      <c r="B39" s="298">
        <v>0</v>
      </c>
      <c r="C39" s="299">
        <v>0</v>
      </c>
      <c r="D39" s="300">
        <v>0</v>
      </c>
      <c r="E39" s="301">
        <v>0</v>
      </c>
      <c r="F39" s="298">
        <v>0</v>
      </c>
      <c r="G39" s="299">
        <v>0</v>
      </c>
      <c r="H39" s="300">
        <v>0</v>
      </c>
      <c r="I39" s="301">
        <v>0</v>
      </c>
      <c r="J39" s="298">
        <v>0</v>
      </c>
      <c r="K39" s="299">
        <v>0</v>
      </c>
      <c r="L39" s="300">
        <v>0</v>
      </c>
      <c r="M39" s="301">
        <v>0</v>
      </c>
      <c r="N39" s="297"/>
      <c r="O39" s="305">
        <v>44593</v>
      </c>
      <c r="P39" s="298">
        <v>1</v>
      </c>
      <c r="Q39" s="299">
        <v>1000</v>
      </c>
      <c r="R39" s="300">
        <v>1.194</v>
      </c>
      <c r="S39" s="301">
        <v>3650</v>
      </c>
      <c r="T39" s="298">
        <v>0</v>
      </c>
      <c r="U39" s="299">
        <v>0</v>
      </c>
      <c r="V39" s="300">
        <v>0</v>
      </c>
      <c r="W39" s="301">
        <v>0</v>
      </c>
      <c r="X39" s="60">
        <v>0</v>
      </c>
      <c r="Y39" s="61">
        <v>0</v>
      </c>
      <c r="Z39" s="62">
        <v>0</v>
      </c>
      <c r="AA39" s="63">
        <v>0</v>
      </c>
      <c r="AB39" s="20"/>
      <c r="AC39" s="59">
        <v>44593</v>
      </c>
      <c r="AD39" s="99">
        <v>0</v>
      </c>
      <c r="AE39" s="61">
        <v>0</v>
      </c>
      <c r="AF39" s="62">
        <v>0</v>
      </c>
      <c r="AG39" s="63">
        <v>0</v>
      </c>
      <c r="AH39" s="60">
        <v>3</v>
      </c>
      <c r="AI39" s="61">
        <v>200</v>
      </c>
      <c r="AJ39" s="62">
        <v>3.2016</v>
      </c>
      <c r="AK39" s="63">
        <v>550</v>
      </c>
      <c r="AL39" s="99">
        <v>0</v>
      </c>
      <c r="AM39" s="61">
        <v>0</v>
      </c>
      <c r="AN39" s="62">
        <v>0</v>
      </c>
      <c r="AO39" s="63">
        <v>0</v>
      </c>
      <c r="AP39" s="88"/>
      <c r="AQ39" s="59">
        <v>44593</v>
      </c>
      <c r="AR39" s="99">
        <v>0</v>
      </c>
      <c r="AS39" s="61">
        <v>0</v>
      </c>
      <c r="AT39" s="62">
        <v>0</v>
      </c>
      <c r="AU39" s="63">
        <v>0</v>
      </c>
      <c r="AV39" s="60">
        <v>0</v>
      </c>
      <c r="AW39" s="61">
        <v>0</v>
      </c>
      <c r="AX39" s="62">
        <v>0</v>
      </c>
      <c r="AY39" s="63">
        <v>0</v>
      </c>
      <c r="AZ39" s="60">
        <v>0</v>
      </c>
      <c r="BA39" s="61">
        <v>0</v>
      </c>
      <c r="BB39" s="62">
        <v>0</v>
      </c>
      <c r="BC39" s="63">
        <v>0</v>
      </c>
    </row>
    <row r="40" spans="1:65">
      <c r="A40" s="59">
        <v>44621</v>
      </c>
      <c r="B40" s="298">
        <v>0</v>
      </c>
      <c r="C40" s="299">
        <v>0</v>
      </c>
      <c r="D40" s="300">
        <v>0</v>
      </c>
      <c r="E40" s="301">
        <v>0</v>
      </c>
      <c r="F40" s="298">
        <v>0</v>
      </c>
      <c r="G40" s="299">
        <v>0</v>
      </c>
      <c r="H40" s="300">
        <v>0</v>
      </c>
      <c r="I40" s="301">
        <v>0</v>
      </c>
      <c r="J40" s="298">
        <v>0</v>
      </c>
      <c r="K40" s="299">
        <v>0</v>
      </c>
      <c r="L40" s="300">
        <v>0</v>
      </c>
      <c r="M40" s="301">
        <v>0</v>
      </c>
      <c r="N40" s="297"/>
      <c r="O40" s="305">
        <v>44621</v>
      </c>
      <c r="P40" s="298">
        <v>3</v>
      </c>
      <c r="Q40" s="299">
        <v>3800</v>
      </c>
      <c r="R40" s="300">
        <v>4.0436500000000004</v>
      </c>
      <c r="S40" s="301">
        <v>4150</v>
      </c>
      <c r="T40" s="298">
        <v>0</v>
      </c>
      <c r="U40" s="299">
        <v>0</v>
      </c>
      <c r="V40" s="300">
        <v>0</v>
      </c>
      <c r="W40" s="301">
        <v>0</v>
      </c>
      <c r="X40" s="60">
        <v>0</v>
      </c>
      <c r="Y40" s="61">
        <v>0</v>
      </c>
      <c r="Z40" s="62">
        <v>0</v>
      </c>
      <c r="AA40" s="63">
        <v>0</v>
      </c>
      <c r="AB40" s="20"/>
      <c r="AC40" s="59">
        <v>44621</v>
      </c>
      <c r="AD40" s="99">
        <v>0</v>
      </c>
      <c r="AE40" s="61">
        <v>0</v>
      </c>
      <c r="AF40" s="62">
        <v>0</v>
      </c>
      <c r="AG40" s="63">
        <v>0</v>
      </c>
      <c r="AH40" s="60">
        <v>2</v>
      </c>
      <c r="AI40" s="61">
        <v>400</v>
      </c>
      <c r="AJ40" s="62">
        <v>6.6740000000000004</v>
      </c>
      <c r="AK40" s="63">
        <v>550</v>
      </c>
      <c r="AL40" s="99">
        <v>0</v>
      </c>
      <c r="AM40" s="61">
        <v>0</v>
      </c>
      <c r="AN40" s="62">
        <v>0</v>
      </c>
      <c r="AO40" s="63">
        <v>0</v>
      </c>
      <c r="AP40" s="88"/>
      <c r="AQ40" s="59">
        <v>44621</v>
      </c>
      <c r="AR40" s="99">
        <v>0</v>
      </c>
      <c r="AS40" s="61">
        <v>0</v>
      </c>
      <c r="AT40" s="62">
        <v>0</v>
      </c>
      <c r="AU40" s="63">
        <v>0</v>
      </c>
      <c r="AV40" s="60">
        <v>0</v>
      </c>
      <c r="AW40" s="61">
        <v>0</v>
      </c>
      <c r="AX40" s="62">
        <v>0</v>
      </c>
      <c r="AY40" s="63">
        <v>0</v>
      </c>
      <c r="AZ40" s="60">
        <v>0</v>
      </c>
      <c r="BA40" s="61">
        <v>0</v>
      </c>
      <c r="BB40" s="62">
        <v>0</v>
      </c>
      <c r="BC40" s="63">
        <v>0</v>
      </c>
    </row>
    <row r="41" spans="1:65">
      <c r="A41" s="59">
        <v>44652</v>
      </c>
      <c r="B41" s="298">
        <v>0</v>
      </c>
      <c r="C41" s="299">
        <v>0</v>
      </c>
      <c r="D41" s="300">
        <v>0</v>
      </c>
      <c r="E41" s="301">
        <v>0</v>
      </c>
      <c r="F41" s="298">
        <v>0</v>
      </c>
      <c r="G41" s="299">
        <v>0</v>
      </c>
      <c r="H41" s="300">
        <v>0</v>
      </c>
      <c r="I41" s="301">
        <v>0</v>
      </c>
      <c r="J41" s="298">
        <v>0</v>
      </c>
      <c r="K41" s="299">
        <v>0</v>
      </c>
      <c r="L41" s="300">
        <v>0</v>
      </c>
      <c r="M41" s="301">
        <v>0</v>
      </c>
      <c r="N41" s="297"/>
      <c r="O41" s="305">
        <v>44652</v>
      </c>
      <c r="P41" s="298">
        <v>1</v>
      </c>
      <c r="Q41" s="299">
        <v>20000</v>
      </c>
      <c r="R41" s="300">
        <v>19.399999999999999</v>
      </c>
      <c r="S41" s="301">
        <v>24150</v>
      </c>
      <c r="T41" s="298">
        <v>0</v>
      </c>
      <c r="U41" s="299">
        <v>0</v>
      </c>
      <c r="V41" s="300">
        <v>0</v>
      </c>
      <c r="W41" s="301">
        <v>0</v>
      </c>
      <c r="X41" s="60">
        <v>0</v>
      </c>
      <c r="Y41" s="61">
        <v>0</v>
      </c>
      <c r="Z41" s="62">
        <v>0</v>
      </c>
      <c r="AA41" s="63">
        <v>0</v>
      </c>
      <c r="AB41" s="20"/>
      <c r="AC41" s="59">
        <v>44652</v>
      </c>
      <c r="AD41" s="99">
        <v>0</v>
      </c>
      <c r="AE41" s="61">
        <v>0</v>
      </c>
      <c r="AF41" s="62">
        <v>0</v>
      </c>
      <c r="AG41" s="63">
        <v>0</v>
      </c>
      <c r="AH41" s="60">
        <v>0</v>
      </c>
      <c r="AI41" s="61">
        <v>0</v>
      </c>
      <c r="AJ41" s="62">
        <v>0</v>
      </c>
      <c r="AK41" s="63">
        <v>550</v>
      </c>
      <c r="AL41" s="99">
        <v>0</v>
      </c>
      <c r="AM41" s="61">
        <v>0</v>
      </c>
      <c r="AN41" s="62">
        <v>0</v>
      </c>
      <c r="AO41" s="63">
        <v>0</v>
      </c>
      <c r="AP41" s="88"/>
      <c r="AQ41" s="59">
        <v>44652</v>
      </c>
      <c r="AR41" s="99">
        <v>0</v>
      </c>
      <c r="AS41" s="61">
        <v>0</v>
      </c>
      <c r="AT41" s="62">
        <v>0</v>
      </c>
      <c r="AU41" s="63">
        <v>0</v>
      </c>
      <c r="AV41" s="60">
        <v>0</v>
      </c>
      <c r="AW41" s="61">
        <v>0</v>
      </c>
      <c r="AX41" s="62">
        <v>0</v>
      </c>
      <c r="AY41" s="63">
        <v>0</v>
      </c>
      <c r="AZ41" s="60">
        <v>0</v>
      </c>
      <c r="BA41" s="61">
        <v>0</v>
      </c>
      <c r="BB41" s="62">
        <v>0</v>
      </c>
      <c r="BC41" s="63">
        <v>0</v>
      </c>
    </row>
    <row r="42" spans="1:65">
      <c r="A42" s="59">
        <v>44682</v>
      </c>
      <c r="B42" s="298">
        <v>0</v>
      </c>
      <c r="C42" s="299">
        <v>0</v>
      </c>
      <c r="D42" s="300">
        <v>0</v>
      </c>
      <c r="E42" s="301">
        <v>0</v>
      </c>
      <c r="F42" s="298">
        <v>0</v>
      </c>
      <c r="G42" s="299">
        <v>0</v>
      </c>
      <c r="H42" s="300">
        <v>0</v>
      </c>
      <c r="I42" s="301">
        <v>0</v>
      </c>
      <c r="J42" s="298">
        <v>0</v>
      </c>
      <c r="K42" s="299">
        <v>0</v>
      </c>
      <c r="L42" s="300">
        <v>0</v>
      </c>
      <c r="M42" s="301">
        <v>0</v>
      </c>
      <c r="N42" s="334"/>
      <c r="O42" s="305">
        <v>44682</v>
      </c>
      <c r="P42" s="298">
        <v>0</v>
      </c>
      <c r="Q42" s="299">
        <v>0</v>
      </c>
      <c r="R42" s="300">
        <v>0</v>
      </c>
      <c r="S42" s="301">
        <v>24150</v>
      </c>
      <c r="T42" s="298">
        <v>0</v>
      </c>
      <c r="U42" s="299">
        <v>0</v>
      </c>
      <c r="V42" s="300">
        <v>0</v>
      </c>
      <c r="W42" s="301">
        <v>0</v>
      </c>
      <c r="X42" s="60">
        <v>0</v>
      </c>
      <c r="Y42" s="61">
        <v>0</v>
      </c>
      <c r="Z42" s="62">
        <v>0</v>
      </c>
      <c r="AA42" s="63">
        <v>0</v>
      </c>
      <c r="AB42" s="73"/>
      <c r="AC42" s="59">
        <v>44682</v>
      </c>
      <c r="AD42" s="99">
        <v>0</v>
      </c>
      <c r="AE42" s="61">
        <v>0</v>
      </c>
      <c r="AF42" s="62">
        <v>0</v>
      </c>
      <c r="AG42" s="63">
        <v>0</v>
      </c>
      <c r="AH42" s="60">
        <v>0</v>
      </c>
      <c r="AI42" s="61">
        <v>0</v>
      </c>
      <c r="AJ42" s="62">
        <v>0</v>
      </c>
      <c r="AK42" s="63">
        <v>550</v>
      </c>
      <c r="AL42" s="99">
        <v>0</v>
      </c>
      <c r="AM42" s="61">
        <v>0</v>
      </c>
      <c r="AN42" s="62">
        <v>0</v>
      </c>
      <c r="AO42" s="63">
        <v>0</v>
      </c>
      <c r="AP42" s="89"/>
      <c r="AQ42" s="59">
        <v>44682</v>
      </c>
      <c r="AR42" s="99">
        <v>0</v>
      </c>
      <c r="AS42" s="61">
        <v>0</v>
      </c>
      <c r="AT42" s="62">
        <v>0</v>
      </c>
      <c r="AU42" s="63">
        <v>0</v>
      </c>
      <c r="AV42" s="60">
        <v>0</v>
      </c>
      <c r="AW42" s="61">
        <v>0</v>
      </c>
      <c r="AX42" s="62">
        <v>0</v>
      </c>
      <c r="AY42" s="63">
        <v>0</v>
      </c>
      <c r="AZ42" s="60">
        <v>0</v>
      </c>
      <c r="BA42" s="61">
        <v>0</v>
      </c>
      <c r="BB42" s="62">
        <v>0</v>
      </c>
      <c r="BC42" s="63">
        <v>0</v>
      </c>
    </row>
    <row r="43" spans="1:65">
      <c r="A43" s="59">
        <v>44713</v>
      </c>
      <c r="B43" s="298">
        <v>0</v>
      </c>
      <c r="C43" s="299">
        <v>0</v>
      </c>
      <c r="D43" s="300">
        <v>0</v>
      </c>
      <c r="E43" s="301">
        <v>0</v>
      </c>
      <c r="F43" s="298">
        <v>0</v>
      </c>
      <c r="G43" s="299">
        <v>0</v>
      </c>
      <c r="H43" s="300">
        <v>0</v>
      </c>
      <c r="I43" s="301">
        <v>0</v>
      </c>
      <c r="J43" s="298">
        <v>0</v>
      </c>
      <c r="K43" s="299">
        <v>0</v>
      </c>
      <c r="L43" s="300">
        <v>0</v>
      </c>
      <c r="M43" s="301">
        <v>0</v>
      </c>
      <c r="N43" s="334"/>
      <c r="O43" s="305">
        <v>44713</v>
      </c>
      <c r="P43" s="298">
        <v>2</v>
      </c>
      <c r="Q43" s="299">
        <v>8300</v>
      </c>
      <c r="R43" s="300">
        <v>5.63985</v>
      </c>
      <c r="S43" s="301">
        <v>24150</v>
      </c>
      <c r="T43" s="298">
        <v>0</v>
      </c>
      <c r="U43" s="299">
        <v>0</v>
      </c>
      <c r="V43" s="300">
        <v>0</v>
      </c>
      <c r="W43" s="301">
        <v>0</v>
      </c>
      <c r="X43" s="60">
        <v>0</v>
      </c>
      <c r="Y43" s="61">
        <v>0</v>
      </c>
      <c r="Z43" s="62">
        <v>0</v>
      </c>
      <c r="AA43" s="63">
        <v>0</v>
      </c>
      <c r="AB43" s="73"/>
      <c r="AC43" s="59">
        <v>44713</v>
      </c>
      <c r="AD43" s="99">
        <v>0</v>
      </c>
      <c r="AE43" s="61">
        <v>0</v>
      </c>
      <c r="AF43" s="62">
        <v>0</v>
      </c>
      <c r="AG43" s="63">
        <v>0</v>
      </c>
      <c r="AH43" s="60">
        <v>3</v>
      </c>
      <c r="AI43" s="61">
        <v>1100</v>
      </c>
      <c r="AJ43" s="62">
        <v>15.52045</v>
      </c>
      <c r="AK43" s="63">
        <v>550</v>
      </c>
      <c r="AL43" s="99">
        <v>0</v>
      </c>
      <c r="AM43" s="61">
        <v>0</v>
      </c>
      <c r="AN43" s="62">
        <v>0</v>
      </c>
      <c r="AO43" s="63">
        <v>0</v>
      </c>
      <c r="AP43" s="89"/>
      <c r="AQ43" s="59">
        <v>44713</v>
      </c>
      <c r="AR43" s="99">
        <v>0</v>
      </c>
      <c r="AS43" s="61">
        <v>0</v>
      </c>
      <c r="AT43" s="62">
        <v>0</v>
      </c>
      <c r="AU43" s="63">
        <v>0</v>
      </c>
      <c r="AV43" s="60">
        <v>0</v>
      </c>
      <c r="AW43" s="61">
        <v>0</v>
      </c>
      <c r="AX43" s="62">
        <v>0</v>
      </c>
      <c r="AY43" s="63">
        <v>0</v>
      </c>
      <c r="AZ43" s="60">
        <v>0</v>
      </c>
      <c r="BA43" s="61">
        <v>0</v>
      </c>
      <c r="BB43" s="62">
        <v>0</v>
      </c>
      <c r="BC43" s="63">
        <v>0</v>
      </c>
    </row>
    <row r="44" spans="1:65">
      <c r="A44" s="59">
        <v>44743</v>
      </c>
      <c r="B44" s="298">
        <v>0</v>
      </c>
      <c r="C44" s="299">
        <v>0</v>
      </c>
      <c r="D44" s="300">
        <v>0</v>
      </c>
      <c r="E44" s="301">
        <v>0</v>
      </c>
      <c r="F44" s="298">
        <v>0</v>
      </c>
      <c r="G44" s="299">
        <v>0</v>
      </c>
      <c r="H44" s="300">
        <v>0</v>
      </c>
      <c r="I44" s="301">
        <v>0</v>
      </c>
      <c r="J44" s="298">
        <v>0</v>
      </c>
      <c r="K44" s="299">
        <v>0</v>
      </c>
      <c r="L44" s="300">
        <v>0</v>
      </c>
      <c r="M44" s="301">
        <v>0</v>
      </c>
      <c r="N44" s="334"/>
      <c r="O44" s="305">
        <v>44743</v>
      </c>
      <c r="P44" s="298">
        <v>0</v>
      </c>
      <c r="Q44" s="299">
        <v>0</v>
      </c>
      <c r="R44" s="300">
        <v>0</v>
      </c>
      <c r="S44" s="301">
        <v>24150</v>
      </c>
      <c r="T44" s="298">
        <v>0</v>
      </c>
      <c r="U44" s="299">
        <v>0</v>
      </c>
      <c r="V44" s="300">
        <v>0</v>
      </c>
      <c r="W44" s="301">
        <v>0</v>
      </c>
      <c r="X44" s="60">
        <v>2</v>
      </c>
      <c r="Y44" s="61">
        <v>200</v>
      </c>
      <c r="Z44" s="62">
        <v>1.5682</v>
      </c>
      <c r="AA44" s="63">
        <v>0</v>
      </c>
      <c r="AB44" s="73"/>
      <c r="AC44" s="59">
        <v>44743</v>
      </c>
      <c r="AD44" s="99">
        <v>0</v>
      </c>
      <c r="AE44" s="61">
        <v>0</v>
      </c>
      <c r="AF44" s="62">
        <v>0</v>
      </c>
      <c r="AG44" s="63">
        <v>0</v>
      </c>
      <c r="AH44" s="60">
        <v>2</v>
      </c>
      <c r="AI44" s="61">
        <v>400</v>
      </c>
      <c r="AJ44" s="62">
        <v>5.0279999999999996</v>
      </c>
      <c r="AK44" s="63">
        <v>550</v>
      </c>
      <c r="AL44" s="99">
        <v>0</v>
      </c>
      <c r="AM44" s="61">
        <v>0</v>
      </c>
      <c r="AN44" s="62">
        <v>0</v>
      </c>
      <c r="AO44" s="63">
        <v>0</v>
      </c>
      <c r="AP44" s="89"/>
      <c r="AQ44" s="59">
        <v>44743</v>
      </c>
      <c r="AR44" s="99">
        <v>0</v>
      </c>
      <c r="AS44" s="61">
        <v>0</v>
      </c>
      <c r="AT44" s="62">
        <v>0</v>
      </c>
      <c r="AU44" s="63">
        <v>0</v>
      </c>
      <c r="AV44" s="60">
        <v>0</v>
      </c>
      <c r="AW44" s="61">
        <v>0</v>
      </c>
      <c r="AX44" s="62">
        <v>0</v>
      </c>
      <c r="AY44" s="63">
        <v>0</v>
      </c>
      <c r="AZ44" s="60">
        <v>0</v>
      </c>
      <c r="BA44" s="61">
        <v>0</v>
      </c>
      <c r="BB44" s="62">
        <v>0</v>
      </c>
      <c r="BC44" s="63">
        <v>0</v>
      </c>
    </row>
    <row r="45" spans="1:65">
      <c r="A45" s="59">
        <v>44774</v>
      </c>
      <c r="B45" s="298">
        <v>0</v>
      </c>
      <c r="C45" s="299">
        <v>0</v>
      </c>
      <c r="D45" s="300">
        <v>0</v>
      </c>
      <c r="E45" s="301">
        <v>0</v>
      </c>
      <c r="F45" s="298">
        <v>0</v>
      </c>
      <c r="G45" s="299">
        <v>0</v>
      </c>
      <c r="H45" s="300">
        <v>0</v>
      </c>
      <c r="I45" s="301">
        <v>0</v>
      </c>
      <c r="J45" s="298">
        <v>0</v>
      </c>
      <c r="K45" s="299">
        <v>0</v>
      </c>
      <c r="L45" s="300">
        <v>0</v>
      </c>
      <c r="M45" s="301">
        <v>0</v>
      </c>
      <c r="N45" s="334"/>
      <c r="O45" s="305">
        <v>44774</v>
      </c>
      <c r="P45" s="298">
        <v>3</v>
      </c>
      <c r="Q45" s="299">
        <v>3000</v>
      </c>
      <c r="R45" s="300">
        <v>2.5630000000000002</v>
      </c>
      <c r="S45" s="301">
        <v>25150</v>
      </c>
      <c r="T45" s="298">
        <v>0</v>
      </c>
      <c r="U45" s="299">
        <v>0</v>
      </c>
      <c r="V45" s="300">
        <v>0</v>
      </c>
      <c r="W45" s="301">
        <v>0</v>
      </c>
      <c r="X45" s="60">
        <v>0</v>
      </c>
      <c r="Y45" s="61">
        <v>0</v>
      </c>
      <c r="Z45" s="62">
        <v>0</v>
      </c>
      <c r="AA45" s="63">
        <v>0</v>
      </c>
      <c r="AB45" s="73"/>
      <c r="AC45" s="59">
        <v>44774</v>
      </c>
      <c r="AD45" s="99">
        <v>0</v>
      </c>
      <c r="AE45" s="61">
        <v>0</v>
      </c>
      <c r="AF45" s="62">
        <v>0</v>
      </c>
      <c r="AG45" s="63">
        <v>0</v>
      </c>
      <c r="AH45" s="60">
        <v>0</v>
      </c>
      <c r="AI45" s="61">
        <v>0</v>
      </c>
      <c r="AJ45" s="62">
        <v>0</v>
      </c>
      <c r="AK45" s="63">
        <v>550</v>
      </c>
      <c r="AL45" s="99">
        <v>0</v>
      </c>
      <c r="AM45" s="61">
        <v>0</v>
      </c>
      <c r="AN45" s="62">
        <v>0</v>
      </c>
      <c r="AO45" s="63">
        <v>0</v>
      </c>
      <c r="AP45" s="89"/>
      <c r="AQ45" s="59">
        <v>44774</v>
      </c>
      <c r="AR45" s="99">
        <v>0</v>
      </c>
      <c r="AS45" s="61">
        <v>0</v>
      </c>
      <c r="AT45" s="62">
        <v>0</v>
      </c>
      <c r="AU45" s="63">
        <v>0</v>
      </c>
      <c r="AV45" s="60">
        <v>0</v>
      </c>
      <c r="AW45" s="61">
        <v>0</v>
      </c>
      <c r="AX45" s="62">
        <v>0</v>
      </c>
      <c r="AY45" s="63">
        <v>0</v>
      </c>
      <c r="AZ45" s="60">
        <v>0</v>
      </c>
      <c r="BA45" s="61">
        <v>0</v>
      </c>
      <c r="BB45" s="62">
        <v>0</v>
      </c>
      <c r="BC45" s="63">
        <v>0</v>
      </c>
    </row>
    <row r="46" spans="1:65">
      <c r="A46" s="59">
        <v>44805</v>
      </c>
      <c r="B46" s="298">
        <v>0</v>
      </c>
      <c r="C46" s="299">
        <v>0</v>
      </c>
      <c r="D46" s="300">
        <v>0</v>
      </c>
      <c r="E46" s="301">
        <v>0</v>
      </c>
      <c r="F46" s="298">
        <v>0</v>
      </c>
      <c r="G46" s="299">
        <v>0</v>
      </c>
      <c r="H46" s="300">
        <v>0</v>
      </c>
      <c r="I46" s="301">
        <v>0</v>
      </c>
      <c r="J46" s="298">
        <v>0</v>
      </c>
      <c r="K46" s="299">
        <v>0</v>
      </c>
      <c r="L46" s="300">
        <v>0</v>
      </c>
      <c r="M46" s="301">
        <v>0</v>
      </c>
      <c r="N46" s="334"/>
      <c r="O46" s="305">
        <v>44805</v>
      </c>
      <c r="P46" s="298">
        <v>8</v>
      </c>
      <c r="Q46" s="299">
        <v>51300</v>
      </c>
      <c r="R46" s="300">
        <v>40.400649999999999</v>
      </c>
      <c r="S46" s="301">
        <v>26150</v>
      </c>
      <c r="T46" s="298">
        <v>0</v>
      </c>
      <c r="U46" s="299">
        <v>0</v>
      </c>
      <c r="V46" s="300">
        <v>0</v>
      </c>
      <c r="W46" s="301">
        <v>0</v>
      </c>
      <c r="X46" s="60">
        <v>0</v>
      </c>
      <c r="Y46" s="61">
        <v>0</v>
      </c>
      <c r="Z46" s="62">
        <v>0</v>
      </c>
      <c r="AA46" s="63">
        <v>0</v>
      </c>
      <c r="AB46" s="73"/>
      <c r="AC46" s="59">
        <v>44805</v>
      </c>
      <c r="AD46" s="99">
        <v>0</v>
      </c>
      <c r="AE46" s="61">
        <v>0</v>
      </c>
      <c r="AF46" s="62">
        <v>0</v>
      </c>
      <c r="AG46" s="63">
        <v>0</v>
      </c>
      <c r="AH46" s="60">
        <v>2</v>
      </c>
      <c r="AI46" s="61">
        <v>700</v>
      </c>
      <c r="AJ46" s="62">
        <v>9.5921000000000003</v>
      </c>
      <c r="AK46" s="63">
        <v>550</v>
      </c>
      <c r="AL46" s="99">
        <v>0</v>
      </c>
      <c r="AM46" s="61">
        <v>0</v>
      </c>
      <c r="AN46" s="62">
        <v>0</v>
      </c>
      <c r="AO46" s="63">
        <v>0</v>
      </c>
      <c r="AP46" s="89"/>
      <c r="AQ46" s="59">
        <v>44805</v>
      </c>
      <c r="AR46" s="99">
        <v>0</v>
      </c>
      <c r="AS46" s="61">
        <v>0</v>
      </c>
      <c r="AT46" s="62">
        <v>0</v>
      </c>
      <c r="AU46" s="63">
        <v>0</v>
      </c>
      <c r="AV46" s="60">
        <v>0</v>
      </c>
      <c r="AW46" s="61">
        <v>0</v>
      </c>
      <c r="AX46" s="62">
        <v>0</v>
      </c>
      <c r="AY46" s="63">
        <v>0</v>
      </c>
      <c r="AZ46" s="60">
        <v>0</v>
      </c>
      <c r="BA46" s="61">
        <v>0</v>
      </c>
      <c r="BB46" s="62">
        <v>0</v>
      </c>
      <c r="BC46" s="63">
        <v>0</v>
      </c>
    </row>
    <row r="47" spans="1:65">
      <c r="A47" s="59">
        <v>44835</v>
      </c>
      <c r="B47" s="298">
        <v>0</v>
      </c>
      <c r="C47" s="299">
        <v>0</v>
      </c>
      <c r="D47" s="300">
        <v>0</v>
      </c>
      <c r="E47" s="301">
        <v>0</v>
      </c>
      <c r="F47" s="298">
        <v>0</v>
      </c>
      <c r="G47" s="299">
        <v>0</v>
      </c>
      <c r="H47" s="300">
        <v>0</v>
      </c>
      <c r="I47" s="301">
        <v>0</v>
      </c>
      <c r="J47" s="298">
        <v>0</v>
      </c>
      <c r="K47" s="299">
        <v>0</v>
      </c>
      <c r="L47" s="300">
        <v>0</v>
      </c>
      <c r="M47" s="301">
        <v>0</v>
      </c>
      <c r="N47" s="334"/>
      <c r="O47" s="305">
        <v>44835</v>
      </c>
      <c r="P47" s="298">
        <v>3</v>
      </c>
      <c r="Q47" s="299">
        <v>70000</v>
      </c>
      <c r="R47" s="300">
        <v>54.04</v>
      </c>
      <c r="S47" s="301">
        <v>92000</v>
      </c>
      <c r="T47" s="298">
        <v>0</v>
      </c>
      <c r="U47" s="299">
        <v>0</v>
      </c>
      <c r="V47" s="300">
        <v>0</v>
      </c>
      <c r="W47" s="301">
        <v>0</v>
      </c>
      <c r="X47" s="60">
        <v>5</v>
      </c>
      <c r="Y47" s="61">
        <v>400</v>
      </c>
      <c r="Z47" s="62">
        <v>2.7225000000000001</v>
      </c>
      <c r="AA47" s="63">
        <v>0</v>
      </c>
      <c r="AB47" s="73"/>
      <c r="AC47" s="59">
        <v>44835</v>
      </c>
      <c r="AD47" s="99">
        <v>0</v>
      </c>
      <c r="AE47" s="61">
        <v>0</v>
      </c>
      <c r="AF47" s="62">
        <v>0</v>
      </c>
      <c r="AG47" s="63">
        <v>0</v>
      </c>
      <c r="AH47" s="60">
        <v>1</v>
      </c>
      <c r="AI47" s="61">
        <v>700</v>
      </c>
      <c r="AJ47" s="62">
        <v>10.118499999999999</v>
      </c>
      <c r="AK47" s="63">
        <v>1250</v>
      </c>
      <c r="AL47" s="99">
        <v>0</v>
      </c>
      <c r="AM47" s="61">
        <v>0</v>
      </c>
      <c r="AN47" s="62">
        <v>0</v>
      </c>
      <c r="AO47" s="63">
        <v>0</v>
      </c>
      <c r="AP47" s="89"/>
      <c r="AQ47" s="59">
        <v>44835</v>
      </c>
      <c r="AR47" s="99">
        <v>0</v>
      </c>
      <c r="AS47" s="61">
        <v>0</v>
      </c>
      <c r="AT47" s="62">
        <v>0</v>
      </c>
      <c r="AU47" s="63">
        <v>0</v>
      </c>
      <c r="AV47" s="60">
        <v>0</v>
      </c>
      <c r="AW47" s="61">
        <v>0</v>
      </c>
      <c r="AX47" s="62">
        <v>0</v>
      </c>
      <c r="AY47" s="63">
        <v>0</v>
      </c>
      <c r="AZ47" s="60">
        <v>0</v>
      </c>
      <c r="BA47" s="61">
        <v>0</v>
      </c>
      <c r="BB47" s="62">
        <v>0</v>
      </c>
      <c r="BC47" s="63">
        <v>0</v>
      </c>
    </row>
    <row r="48" spans="1:65">
      <c r="A48" s="59">
        <v>44866</v>
      </c>
      <c r="B48" s="298">
        <v>0</v>
      </c>
      <c r="C48" s="299">
        <v>0</v>
      </c>
      <c r="D48" s="300">
        <v>0</v>
      </c>
      <c r="E48" s="301">
        <v>0</v>
      </c>
      <c r="F48" s="298">
        <v>0</v>
      </c>
      <c r="G48" s="299">
        <v>0</v>
      </c>
      <c r="H48" s="300">
        <v>0</v>
      </c>
      <c r="I48" s="301">
        <v>0</v>
      </c>
      <c r="J48" s="298">
        <v>0</v>
      </c>
      <c r="K48" s="299">
        <v>0</v>
      </c>
      <c r="L48" s="300">
        <v>0</v>
      </c>
      <c r="M48" s="301">
        <v>0</v>
      </c>
      <c r="N48" s="334"/>
      <c r="O48" s="305">
        <v>44866</v>
      </c>
      <c r="P48" s="298">
        <v>2</v>
      </c>
      <c r="Q48" s="299">
        <v>20000</v>
      </c>
      <c r="R48" s="300">
        <v>15.78</v>
      </c>
      <c r="S48" s="301">
        <v>112000</v>
      </c>
      <c r="T48" s="298">
        <v>0</v>
      </c>
      <c r="U48" s="299">
        <v>0</v>
      </c>
      <c r="V48" s="300">
        <v>0</v>
      </c>
      <c r="W48" s="301">
        <v>0</v>
      </c>
      <c r="X48" s="60">
        <v>3</v>
      </c>
      <c r="Y48" s="61">
        <v>700</v>
      </c>
      <c r="Z48" s="62">
        <v>5.2759</v>
      </c>
      <c r="AA48" s="63">
        <v>400</v>
      </c>
      <c r="AB48" s="73"/>
      <c r="AC48" s="59">
        <v>44866</v>
      </c>
      <c r="AD48" s="99">
        <v>0</v>
      </c>
      <c r="AE48" s="61">
        <v>0</v>
      </c>
      <c r="AF48" s="62">
        <v>0</v>
      </c>
      <c r="AG48" s="63">
        <v>0</v>
      </c>
      <c r="AH48" s="60">
        <v>1</v>
      </c>
      <c r="AI48" s="61">
        <v>320</v>
      </c>
      <c r="AJ48" s="62">
        <v>5.0271999999999997</v>
      </c>
      <c r="AK48" s="63">
        <v>1570</v>
      </c>
      <c r="AL48" s="99">
        <v>0</v>
      </c>
      <c r="AM48" s="61">
        <v>0</v>
      </c>
      <c r="AN48" s="62">
        <v>0</v>
      </c>
      <c r="AO48" s="63">
        <v>0</v>
      </c>
      <c r="AP48" s="89"/>
      <c r="AQ48" s="59">
        <v>44866</v>
      </c>
      <c r="AR48" s="99">
        <v>0</v>
      </c>
      <c r="AS48" s="61">
        <v>0</v>
      </c>
      <c r="AT48" s="62">
        <v>0</v>
      </c>
      <c r="AU48" s="63">
        <v>0</v>
      </c>
      <c r="AV48" s="60">
        <v>0</v>
      </c>
      <c r="AW48" s="61">
        <v>0</v>
      </c>
      <c r="AX48" s="62">
        <v>0</v>
      </c>
      <c r="AY48" s="63">
        <v>0</v>
      </c>
      <c r="AZ48" s="60">
        <v>0</v>
      </c>
      <c r="BA48" s="61">
        <v>0</v>
      </c>
      <c r="BB48" s="62">
        <v>0</v>
      </c>
      <c r="BC48" s="63">
        <v>0</v>
      </c>
    </row>
    <row r="49" spans="1:55" ht="15.75" thickBot="1">
      <c r="A49" s="74">
        <v>44896</v>
      </c>
      <c r="B49" s="306">
        <v>0</v>
      </c>
      <c r="C49" s="307">
        <v>0</v>
      </c>
      <c r="D49" s="308">
        <v>0</v>
      </c>
      <c r="E49" s="309">
        <v>0</v>
      </c>
      <c r="F49" s="306">
        <v>0</v>
      </c>
      <c r="G49" s="307">
        <v>0</v>
      </c>
      <c r="H49" s="308">
        <v>0</v>
      </c>
      <c r="I49" s="309">
        <v>0</v>
      </c>
      <c r="J49" s="306">
        <v>0</v>
      </c>
      <c r="K49" s="307">
        <v>0</v>
      </c>
      <c r="L49" s="308">
        <v>0</v>
      </c>
      <c r="M49" s="309">
        <v>0</v>
      </c>
      <c r="N49" s="334"/>
      <c r="O49" s="310">
        <v>44896</v>
      </c>
      <c r="P49" s="306">
        <v>0</v>
      </c>
      <c r="Q49" s="307">
        <v>0</v>
      </c>
      <c r="R49" s="308">
        <v>0</v>
      </c>
      <c r="S49" s="309">
        <v>110000</v>
      </c>
      <c r="T49" s="306">
        <v>0</v>
      </c>
      <c r="U49" s="307">
        <v>0</v>
      </c>
      <c r="V49" s="308">
        <v>0</v>
      </c>
      <c r="W49" s="309">
        <v>0</v>
      </c>
      <c r="X49" s="75">
        <v>6</v>
      </c>
      <c r="Y49" s="76">
        <v>750</v>
      </c>
      <c r="Z49" s="77">
        <v>5.7928499999999996</v>
      </c>
      <c r="AA49" s="78">
        <v>350</v>
      </c>
      <c r="AB49" s="73"/>
      <c r="AC49" s="74">
        <v>44896</v>
      </c>
      <c r="AD49" s="189">
        <v>0</v>
      </c>
      <c r="AE49" s="76">
        <v>0</v>
      </c>
      <c r="AF49" s="77">
        <v>0</v>
      </c>
      <c r="AG49" s="78">
        <v>0</v>
      </c>
      <c r="AH49" s="75">
        <v>2</v>
      </c>
      <c r="AI49" s="76">
        <v>400</v>
      </c>
      <c r="AJ49" s="77">
        <v>6.0881999999999996</v>
      </c>
      <c r="AK49" s="78">
        <v>1570</v>
      </c>
      <c r="AL49" s="189">
        <v>0</v>
      </c>
      <c r="AM49" s="76">
        <v>0</v>
      </c>
      <c r="AN49" s="77">
        <v>0</v>
      </c>
      <c r="AO49" s="78">
        <v>0</v>
      </c>
      <c r="AP49" s="89"/>
      <c r="AQ49" s="74">
        <v>44896</v>
      </c>
      <c r="AR49" s="189">
        <v>0</v>
      </c>
      <c r="AS49" s="76">
        <v>0</v>
      </c>
      <c r="AT49" s="77">
        <v>0</v>
      </c>
      <c r="AU49" s="78">
        <v>0</v>
      </c>
      <c r="AV49" s="75">
        <v>0</v>
      </c>
      <c r="AW49" s="76">
        <v>0</v>
      </c>
      <c r="AX49" s="77">
        <v>0</v>
      </c>
      <c r="AY49" s="78">
        <v>0</v>
      </c>
      <c r="AZ49" s="75">
        <v>0</v>
      </c>
      <c r="BA49" s="76">
        <v>0</v>
      </c>
      <c r="BB49" s="77">
        <v>0</v>
      </c>
      <c r="BC49" s="78">
        <v>0</v>
      </c>
    </row>
    <row r="50" spans="1:55">
      <c r="A50" s="59">
        <v>44927</v>
      </c>
      <c r="B50" s="298">
        <v>0</v>
      </c>
      <c r="C50" s="299">
        <v>0</v>
      </c>
      <c r="D50" s="300">
        <v>0</v>
      </c>
      <c r="E50" s="301">
        <v>0</v>
      </c>
      <c r="F50" s="298">
        <v>0</v>
      </c>
      <c r="G50" s="299">
        <v>0</v>
      </c>
      <c r="H50" s="300">
        <v>0</v>
      </c>
      <c r="I50" s="301">
        <v>0</v>
      </c>
      <c r="J50" s="298">
        <v>0</v>
      </c>
      <c r="K50" s="299">
        <v>0</v>
      </c>
      <c r="L50" s="300">
        <v>0</v>
      </c>
      <c r="M50" s="301">
        <v>0</v>
      </c>
      <c r="N50" s="297"/>
      <c r="O50" s="305">
        <v>44927</v>
      </c>
      <c r="P50" s="298">
        <v>0</v>
      </c>
      <c r="Q50" s="299">
        <v>0</v>
      </c>
      <c r="R50" s="300">
        <v>0</v>
      </c>
      <c r="S50" s="301">
        <v>110000</v>
      </c>
      <c r="T50" s="298">
        <v>0</v>
      </c>
      <c r="U50" s="299">
        <v>0</v>
      </c>
      <c r="V50" s="300">
        <v>0</v>
      </c>
      <c r="W50" s="301">
        <v>0</v>
      </c>
      <c r="X50" s="60">
        <v>9</v>
      </c>
      <c r="Y50" s="61">
        <v>600</v>
      </c>
      <c r="Z50" s="62">
        <v>4.9444999999999997</v>
      </c>
      <c r="AA50" s="63">
        <v>150</v>
      </c>
      <c r="AB50" s="18"/>
      <c r="AC50" s="59">
        <v>44927</v>
      </c>
      <c r="AD50" s="60">
        <v>0</v>
      </c>
      <c r="AE50" s="61">
        <v>0</v>
      </c>
      <c r="AF50" s="62">
        <v>0</v>
      </c>
      <c r="AG50" s="63">
        <v>0</v>
      </c>
      <c r="AH50" s="60">
        <v>4</v>
      </c>
      <c r="AI50" s="61">
        <v>50</v>
      </c>
      <c r="AJ50" s="62">
        <v>0.82037000000000004</v>
      </c>
      <c r="AK50" s="63">
        <v>1520</v>
      </c>
      <c r="AL50" s="60">
        <v>0</v>
      </c>
      <c r="AM50" s="61">
        <v>0</v>
      </c>
      <c r="AN50" s="62">
        <v>0</v>
      </c>
      <c r="AO50" s="63">
        <v>0</v>
      </c>
      <c r="AP50" s="18"/>
      <c r="AQ50" s="59">
        <v>44927</v>
      </c>
      <c r="AR50" s="60">
        <v>0</v>
      </c>
      <c r="AS50" s="61">
        <v>0</v>
      </c>
      <c r="AT50" s="62">
        <v>0</v>
      </c>
      <c r="AU50" s="63">
        <v>0</v>
      </c>
      <c r="AV50" s="60">
        <v>0</v>
      </c>
      <c r="AW50" s="61">
        <v>0</v>
      </c>
      <c r="AX50" s="62">
        <v>0</v>
      </c>
      <c r="AY50" s="63">
        <v>0</v>
      </c>
      <c r="AZ50" s="60">
        <v>0</v>
      </c>
      <c r="BA50" s="61">
        <v>0</v>
      </c>
      <c r="BB50" s="62">
        <v>0</v>
      </c>
      <c r="BC50" s="63">
        <v>0</v>
      </c>
    </row>
    <row r="51" spans="1:55">
      <c r="A51" s="59">
        <v>44958</v>
      </c>
      <c r="B51" s="60">
        <v>0</v>
      </c>
      <c r="C51" s="61">
        <v>0</v>
      </c>
      <c r="D51" s="62">
        <v>0</v>
      </c>
      <c r="E51" s="63">
        <v>0</v>
      </c>
      <c r="F51" s="60">
        <v>0</v>
      </c>
      <c r="G51" s="61">
        <v>0</v>
      </c>
      <c r="H51" s="62">
        <v>0</v>
      </c>
      <c r="I51" s="63">
        <v>0</v>
      </c>
      <c r="J51" s="60">
        <v>0</v>
      </c>
      <c r="K51" s="61">
        <v>0</v>
      </c>
      <c r="L51" s="62">
        <v>0</v>
      </c>
      <c r="M51" s="63">
        <v>0</v>
      </c>
      <c r="N51" s="20"/>
      <c r="O51" s="59">
        <v>44958</v>
      </c>
      <c r="P51" s="60">
        <v>0</v>
      </c>
      <c r="Q51" s="61">
        <v>0</v>
      </c>
      <c r="R51" s="62">
        <v>0</v>
      </c>
      <c r="S51" s="63">
        <v>110000</v>
      </c>
      <c r="T51" s="60">
        <v>0</v>
      </c>
      <c r="U51" s="61">
        <v>0</v>
      </c>
      <c r="V51" s="62">
        <v>0</v>
      </c>
      <c r="W51" s="63">
        <v>0</v>
      </c>
      <c r="X51" s="60">
        <v>3</v>
      </c>
      <c r="Y51" s="61">
        <v>350</v>
      </c>
      <c r="Z51" s="62">
        <v>2.9331</v>
      </c>
      <c r="AA51" s="63">
        <v>500</v>
      </c>
      <c r="AB51" s="18"/>
      <c r="AC51" s="59">
        <v>44958</v>
      </c>
      <c r="AD51" s="60">
        <v>0</v>
      </c>
      <c r="AE51" s="61">
        <v>0</v>
      </c>
      <c r="AF51" s="62">
        <v>0</v>
      </c>
      <c r="AG51" s="63">
        <v>0</v>
      </c>
      <c r="AH51" s="60">
        <v>4</v>
      </c>
      <c r="AI51" s="61">
        <v>200</v>
      </c>
      <c r="AJ51" s="62">
        <v>3.49105</v>
      </c>
      <c r="AK51" s="63">
        <v>1320</v>
      </c>
      <c r="AL51" s="60">
        <v>0</v>
      </c>
      <c r="AM51" s="61">
        <v>0</v>
      </c>
      <c r="AN51" s="62">
        <v>0</v>
      </c>
      <c r="AO51" s="63">
        <v>0</v>
      </c>
      <c r="AP51" s="18"/>
      <c r="AQ51" s="59">
        <v>44958</v>
      </c>
      <c r="AR51" s="60">
        <v>0</v>
      </c>
      <c r="AS51" s="61">
        <v>0</v>
      </c>
      <c r="AT51" s="62">
        <v>0</v>
      </c>
      <c r="AU51" s="63">
        <v>0</v>
      </c>
      <c r="AV51" s="60">
        <v>0</v>
      </c>
      <c r="AW51" s="61">
        <v>0</v>
      </c>
      <c r="AX51" s="62">
        <v>0</v>
      </c>
      <c r="AY51" s="63">
        <v>0</v>
      </c>
      <c r="AZ51" s="60">
        <v>1</v>
      </c>
      <c r="BA51" s="61">
        <v>5</v>
      </c>
      <c r="BB51" s="62">
        <v>0.48749999999999999</v>
      </c>
      <c r="BC51" s="63">
        <v>5</v>
      </c>
    </row>
    <row r="52" spans="1:55">
      <c r="A52" s="59">
        <v>44986</v>
      </c>
      <c r="B52" s="60">
        <v>0</v>
      </c>
      <c r="C52" s="61">
        <v>0</v>
      </c>
      <c r="D52" s="62">
        <v>0</v>
      </c>
      <c r="E52" s="63">
        <v>0</v>
      </c>
      <c r="F52" s="60">
        <v>0</v>
      </c>
      <c r="G52" s="61">
        <v>0</v>
      </c>
      <c r="H52" s="62">
        <v>0</v>
      </c>
      <c r="I52" s="63">
        <v>0</v>
      </c>
      <c r="J52" s="60">
        <v>0</v>
      </c>
      <c r="K52" s="61">
        <v>0</v>
      </c>
      <c r="L52" s="62">
        <v>0</v>
      </c>
      <c r="M52" s="63">
        <v>0</v>
      </c>
      <c r="N52" s="20"/>
      <c r="O52" s="59">
        <v>44986</v>
      </c>
      <c r="P52" s="60">
        <v>9</v>
      </c>
      <c r="Q52" s="61">
        <v>228300</v>
      </c>
      <c r="R52" s="62">
        <v>217.45574999999999</v>
      </c>
      <c r="S52" s="63">
        <v>110000</v>
      </c>
      <c r="T52" s="60">
        <v>0</v>
      </c>
      <c r="U52" s="61">
        <v>0</v>
      </c>
      <c r="V52" s="62">
        <v>0</v>
      </c>
      <c r="W52" s="63">
        <v>0</v>
      </c>
      <c r="X52" s="60">
        <v>4</v>
      </c>
      <c r="Y52" s="61">
        <v>300</v>
      </c>
      <c r="Z52" s="62">
        <v>2.4772500000000002</v>
      </c>
      <c r="AA52" s="63">
        <v>400</v>
      </c>
      <c r="AB52" s="18"/>
      <c r="AC52" s="59">
        <v>44986</v>
      </c>
      <c r="AD52" s="60">
        <v>0</v>
      </c>
      <c r="AE52" s="61">
        <v>0</v>
      </c>
      <c r="AF52" s="62">
        <v>0</v>
      </c>
      <c r="AG52" s="63">
        <v>0</v>
      </c>
      <c r="AH52" s="60">
        <v>5</v>
      </c>
      <c r="AI52" s="61">
        <v>2050</v>
      </c>
      <c r="AJ52" s="62">
        <v>34.226500000000001</v>
      </c>
      <c r="AK52" s="63">
        <v>950</v>
      </c>
      <c r="AL52" s="60">
        <v>0</v>
      </c>
      <c r="AM52" s="61">
        <v>0</v>
      </c>
      <c r="AN52" s="62">
        <v>0</v>
      </c>
      <c r="AO52" s="63">
        <v>0</v>
      </c>
      <c r="AP52" s="18"/>
      <c r="AQ52" s="59">
        <v>44986</v>
      </c>
      <c r="AR52" s="60">
        <v>0</v>
      </c>
      <c r="AS52" s="61">
        <v>0</v>
      </c>
      <c r="AT52" s="62">
        <v>0</v>
      </c>
      <c r="AU52" s="63">
        <v>0</v>
      </c>
      <c r="AV52" s="60">
        <v>0</v>
      </c>
      <c r="AW52" s="61">
        <v>0</v>
      </c>
      <c r="AX52" s="62">
        <v>0</v>
      </c>
      <c r="AY52" s="63">
        <v>0</v>
      </c>
      <c r="AZ52" s="60">
        <v>0</v>
      </c>
      <c r="BA52" s="61">
        <v>0</v>
      </c>
      <c r="BB52" s="62">
        <v>0</v>
      </c>
      <c r="BC52" s="63">
        <v>0</v>
      </c>
    </row>
    <row r="53" spans="1:55">
      <c r="A53" s="59">
        <v>45017</v>
      </c>
      <c r="B53" s="60">
        <v>0</v>
      </c>
      <c r="C53" s="299">
        <v>0</v>
      </c>
      <c r="D53" s="300">
        <v>0</v>
      </c>
      <c r="E53" s="301">
        <v>0</v>
      </c>
      <c r="F53" s="298">
        <v>0</v>
      </c>
      <c r="G53" s="299">
        <v>0</v>
      </c>
      <c r="H53" s="300">
        <v>0</v>
      </c>
      <c r="I53" s="301">
        <v>0</v>
      </c>
      <c r="J53" s="298">
        <v>0</v>
      </c>
      <c r="K53" s="299">
        <v>0</v>
      </c>
      <c r="L53" s="300">
        <v>0</v>
      </c>
      <c r="M53" s="301">
        <v>0</v>
      </c>
      <c r="N53" s="297"/>
      <c r="O53" s="305">
        <v>45017</v>
      </c>
      <c r="P53" s="298">
        <v>1</v>
      </c>
      <c r="Q53" s="299">
        <v>10000</v>
      </c>
      <c r="R53" s="300">
        <v>11.01</v>
      </c>
      <c r="S53" s="301">
        <v>100000</v>
      </c>
      <c r="T53" s="298">
        <v>0</v>
      </c>
      <c r="U53" s="299">
        <v>0</v>
      </c>
      <c r="V53" s="300">
        <v>0</v>
      </c>
      <c r="W53" s="301">
        <v>0</v>
      </c>
      <c r="X53" s="298">
        <v>3</v>
      </c>
      <c r="Y53" s="299">
        <v>150</v>
      </c>
      <c r="Z53" s="300">
        <v>1.3986000000000001</v>
      </c>
      <c r="AA53" s="301">
        <v>250</v>
      </c>
      <c r="AB53" s="18"/>
      <c r="AC53" s="59">
        <v>45017</v>
      </c>
      <c r="AD53" s="60">
        <v>0</v>
      </c>
      <c r="AE53" s="61">
        <v>0</v>
      </c>
      <c r="AF53" s="62">
        <v>0</v>
      </c>
      <c r="AG53" s="63">
        <v>0</v>
      </c>
      <c r="AH53" s="60">
        <v>0</v>
      </c>
      <c r="AI53" s="61">
        <v>0</v>
      </c>
      <c r="AJ53" s="62">
        <v>0</v>
      </c>
      <c r="AK53" s="63">
        <v>950</v>
      </c>
      <c r="AL53" s="60">
        <v>0</v>
      </c>
      <c r="AM53" s="61">
        <v>0</v>
      </c>
      <c r="AN53" s="62">
        <v>0</v>
      </c>
      <c r="AO53" s="63">
        <v>0</v>
      </c>
      <c r="AP53" s="18"/>
      <c r="AQ53" s="59">
        <v>45017</v>
      </c>
      <c r="AR53" s="60">
        <v>0</v>
      </c>
      <c r="AS53" s="61">
        <v>0</v>
      </c>
      <c r="AT53" s="62">
        <v>0</v>
      </c>
      <c r="AU53" s="63">
        <v>0</v>
      </c>
      <c r="AV53" s="60">
        <v>0</v>
      </c>
      <c r="AW53" s="61">
        <v>0</v>
      </c>
      <c r="AX53" s="62">
        <v>0</v>
      </c>
      <c r="AY53" s="63">
        <v>0</v>
      </c>
      <c r="AZ53" s="60">
        <v>0</v>
      </c>
      <c r="BA53" s="61">
        <v>0</v>
      </c>
      <c r="BB53" s="62">
        <v>0</v>
      </c>
      <c r="BC53" s="63">
        <v>0</v>
      </c>
    </row>
    <row r="54" spans="1:55">
      <c r="A54" s="59">
        <v>45047</v>
      </c>
      <c r="B54" s="60">
        <v>0</v>
      </c>
      <c r="C54" s="299">
        <v>0</v>
      </c>
      <c r="D54" s="300">
        <v>0</v>
      </c>
      <c r="E54" s="301">
        <v>0</v>
      </c>
      <c r="F54" s="298">
        <v>0</v>
      </c>
      <c r="G54" s="299">
        <v>0</v>
      </c>
      <c r="H54" s="300">
        <v>0</v>
      </c>
      <c r="I54" s="301">
        <v>0</v>
      </c>
      <c r="J54" s="298">
        <v>0</v>
      </c>
      <c r="K54" s="299">
        <v>0</v>
      </c>
      <c r="L54" s="300">
        <v>0</v>
      </c>
      <c r="M54" s="301">
        <v>0</v>
      </c>
      <c r="N54" s="335"/>
      <c r="O54" s="305">
        <v>45047</v>
      </c>
      <c r="P54" s="298">
        <v>3</v>
      </c>
      <c r="Q54" s="299">
        <v>2850</v>
      </c>
      <c r="R54" s="300">
        <v>3.3600500000000002</v>
      </c>
      <c r="S54" s="301">
        <v>100000</v>
      </c>
      <c r="T54" s="298">
        <v>0</v>
      </c>
      <c r="U54" s="299">
        <v>0</v>
      </c>
      <c r="V54" s="300">
        <v>0</v>
      </c>
      <c r="W54" s="301">
        <v>0</v>
      </c>
      <c r="X54" s="298">
        <v>14</v>
      </c>
      <c r="Y54" s="299">
        <v>1355</v>
      </c>
      <c r="Z54" s="300">
        <v>11.54954</v>
      </c>
      <c r="AA54" s="301">
        <v>1305</v>
      </c>
      <c r="AB54" s="207"/>
      <c r="AC54" s="203">
        <v>45047</v>
      </c>
      <c r="AD54" s="60">
        <v>0</v>
      </c>
      <c r="AE54" s="61">
        <v>0</v>
      </c>
      <c r="AF54" s="62">
        <v>0</v>
      </c>
      <c r="AG54" s="63">
        <v>0</v>
      </c>
      <c r="AH54" s="298">
        <v>2</v>
      </c>
      <c r="AI54" s="299">
        <v>850</v>
      </c>
      <c r="AJ54" s="300">
        <v>15.71555</v>
      </c>
      <c r="AK54" s="301">
        <v>1700</v>
      </c>
      <c r="AL54" s="298">
        <v>0</v>
      </c>
      <c r="AM54" s="299">
        <v>0</v>
      </c>
      <c r="AN54" s="62">
        <v>0</v>
      </c>
      <c r="AO54" s="63">
        <v>0</v>
      </c>
      <c r="AP54" s="207"/>
      <c r="AQ54" s="203">
        <v>45047</v>
      </c>
      <c r="AR54" s="60">
        <v>0</v>
      </c>
      <c r="AS54" s="61">
        <v>0</v>
      </c>
      <c r="AT54" s="62">
        <v>0</v>
      </c>
      <c r="AU54" s="63">
        <v>0</v>
      </c>
      <c r="AV54" s="60">
        <v>0</v>
      </c>
      <c r="AW54" s="61">
        <v>0</v>
      </c>
      <c r="AX54" s="62">
        <v>0</v>
      </c>
      <c r="AY54" s="63">
        <v>0</v>
      </c>
      <c r="AZ54" s="60">
        <v>0</v>
      </c>
      <c r="BA54" s="61">
        <v>0</v>
      </c>
      <c r="BB54" s="62">
        <v>0</v>
      </c>
      <c r="BC54" s="63">
        <v>0</v>
      </c>
    </row>
    <row r="55" spans="1:55">
      <c r="A55" s="59">
        <v>45078</v>
      </c>
      <c r="B55" s="60">
        <v>0</v>
      </c>
      <c r="C55" s="299">
        <v>0</v>
      </c>
      <c r="D55" s="300">
        <v>0</v>
      </c>
      <c r="E55" s="301">
        <v>0</v>
      </c>
      <c r="F55" s="298">
        <v>0</v>
      </c>
      <c r="G55" s="299">
        <v>0</v>
      </c>
      <c r="H55" s="300">
        <v>0</v>
      </c>
      <c r="I55" s="301">
        <v>0</v>
      </c>
      <c r="J55" s="298">
        <v>0</v>
      </c>
      <c r="K55" s="299">
        <v>0</v>
      </c>
      <c r="L55" s="300">
        <v>0</v>
      </c>
      <c r="M55" s="301">
        <v>0</v>
      </c>
      <c r="N55" s="335"/>
      <c r="O55" s="305">
        <v>45078</v>
      </c>
      <c r="P55" s="298">
        <v>11</v>
      </c>
      <c r="Q55" s="299">
        <v>186300</v>
      </c>
      <c r="R55" s="300">
        <v>233.81370000000001</v>
      </c>
      <c r="S55" s="301">
        <v>85000</v>
      </c>
      <c r="T55" s="298">
        <v>0</v>
      </c>
      <c r="U55" s="299">
        <v>0</v>
      </c>
      <c r="V55" s="300">
        <v>0</v>
      </c>
      <c r="W55" s="301">
        <v>0</v>
      </c>
      <c r="X55" s="298">
        <v>3</v>
      </c>
      <c r="Y55" s="299">
        <v>1160</v>
      </c>
      <c r="Z55" s="300">
        <v>10.33901</v>
      </c>
      <c r="AA55" s="301">
        <v>1255</v>
      </c>
      <c r="AB55" s="207"/>
      <c r="AC55" s="203">
        <v>45078</v>
      </c>
      <c r="AD55" s="60">
        <v>0</v>
      </c>
      <c r="AE55" s="61">
        <v>0</v>
      </c>
      <c r="AF55" s="62">
        <v>0</v>
      </c>
      <c r="AG55" s="63">
        <v>0</v>
      </c>
      <c r="AH55" s="298">
        <v>6</v>
      </c>
      <c r="AI55" s="299">
        <v>1780</v>
      </c>
      <c r="AJ55" s="300">
        <v>34.064390000000003</v>
      </c>
      <c r="AK55" s="301">
        <v>1680</v>
      </c>
      <c r="AL55" s="298">
        <v>0</v>
      </c>
      <c r="AM55" s="299">
        <v>0</v>
      </c>
      <c r="AN55" s="62">
        <v>0</v>
      </c>
      <c r="AO55" s="63">
        <v>0</v>
      </c>
      <c r="AP55" s="207"/>
      <c r="AQ55" s="203">
        <v>45078</v>
      </c>
      <c r="AR55" s="60">
        <v>0</v>
      </c>
      <c r="AS55" s="61">
        <v>0</v>
      </c>
      <c r="AT55" s="62">
        <v>0</v>
      </c>
      <c r="AU55" s="63">
        <v>0</v>
      </c>
      <c r="AV55" s="60">
        <v>0</v>
      </c>
      <c r="AW55" s="61">
        <v>0</v>
      </c>
      <c r="AX55" s="62">
        <v>0</v>
      </c>
      <c r="AY55" s="63">
        <v>0</v>
      </c>
      <c r="AZ55" s="60">
        <v>0</v>
      </c>
      <c r="BA55" s="61">
        <v>0</v>
      </c>
      <c r="BB55" s="62">
        <v>0</v>
      </c>
      <c r="BC55" s="63">
        <v>0</v>
      </c>
    </row>
    <row r="56" spans="1:55">
      <c r="A56" s="59">
        <v>45108</v>
      </c>
      <c r="B56" s="60">
        <v>0</v>
      </c>
      <c r="C56" s="299">
        <v>0</v>
      </c>
      <c r="D56" s="300">
        <v>0</v>
      </c>
      <c r="E56" s="301">
        <v>0</v>
      </c>
      <c r="F56" s="298">
        <v>0</v>
      </c>
      <c r="G56" s="299">
        <v>0</v>
      </c>
      <c r="H56" s="300">
        <v>0</v>
      </c>
      <c r="I56" s="301">
        <v>0</v>
      </c>
      <c r="J56" s="298">
        <v>0</v>
      </c>
      <c r="K56" s="299">
        <v>0</v>
      </c>
      <c r="L56" s="300">
        <v>0</v>
      </c>
      <c r="M56" s="301">
        <v>0</v>
      </c>
      <c r="N56" s="297"/>
      <c r="O56" s="305">
        <v>45108</v>
      </c>
      <c r="P56" s="298">
        <v>5</v>
      </c>
      <c r="Q56" s="299">
        <v>30000</v>
      </c>
      <c r="R56" s="300">
        <v>37.024999999999999</v>
      </c>
      <c r="S56" s="301">
        <v>85000</v>
      </c>
      <c r="T56" s="298">
        <v>0</v>
      </c>
      <c r="U56" s="299">
        <v>0</v>
      </c>
      <c r="V56" s="300">
        <v>0</v>
      </c>
      <c r="W56" s="301">
        <v>0</v>
      </c>
      <c r="X56" s="298">
        <v>0</v>
      </c>
      <c r="Y56" s="299">
        <v>0</v>
      </c>
      <c r="Z56" s="300">
        <v>0</v>
      </c>
      <c r="AA56" s="301">
        <v>1255</v>
      </c>
      <c r="AB56" s="18"/>
      <c r="AC56" s="59">
        <v>45108</v>
      </c>
      <c r="AD56" s="60">
        <v>0</v>
      </c>
      <c r="AE56" s="61">
        <v>0</v>
      </c>
      <c r="AF56" s="62">
        <v>0</v>
      </c>
      <c r="AG56" s="63">
        <v>0</v>
      </c>
      <c r="AH56" s="298">
        <v>1</v>
      </c>
      <c r="AI56" s="299">
        <v>10</v>
      </c>
      <c r="AJ56" s="300">
        <v>0.19550999999999999</v>
      </c>
      <c r="AK56" s="301">
        <v>1670</v>
      </c>
      <c r="AL56" s="298">
        <v>0</v>
      </c>
      <c r="AM56" s="299">
        <v>0</v>
      </c>
      <c r="AN56" s="62">
        <v>0</v>
      </c>
      <c r="AO56" s="63">
        <v>0</v>
      </c>
      <c r="AP56" s="18"/>
      <c r="AQ56" s="59">
        <v>45108</v>
      </c>
      <c r="AR56" s="60">
        <v>0</v>
      </c>
      <c r="AS56" s="61">
        <v>0</v>
      </c>
      <c r="AT56" s="62">
        <v>0</v>
      </c>
      <c r="AU56" s="63">
        <v>0</v>
      </c>
      <c r="AV56" s="60">
        <v>0</v>
      </c>
      <c r="AW56" s="61">
        <v>0</v>
      </c>
      <c r="AX56" s="62">
        <v>0</v>
      </c>
      <c r="AY56" s="63">
        <v>0</v>
      </c>
      <c r="AZ56" s="60">
        <v>0</v>
      </c>
      <c r="BA56" s="61">
        <v>0</v>
      </c>
      <c r="BB56" s="62">
        <v>0</v>
      </c>
      <c r="BC56" s="63">
        <v>0</v>
      </c>
    </row>
    <row r="57" spans="1:55">
      <c r="A57" s="59">
        <v>45139</v>
      </c>
      <c r="B57" s="60">
        <v>0</v>
      </c>
      <c r="C57" s="299">
        <v>0</v>
      </c>
      <c r="D57" s="300">
        <v>0</v>
      </c>
      <c r="E57" s="301">
        <v>0</v>
      </c>
      <c r="F57" s="298">
        <v>0</v>
      </c>
      <c r="G57" s="299">
        <v>0</v>
      </c>
      <c r="H57" s="300">
        <v>0</v>
      </c>
      <c r="I57" s="301">
        <v>0</v>
      </c>
      <c r="J57" s="298">
        <v>0</v>
      </c>
      <c r="K57" s="299">
        <v>0</v>
      </c>
      <c r="L57" s="300">
        <v>0</v>
      </c>
      <c r="M57" s="301">
        <v>0</v>
      </c>
      <c r="N57" s="297"/>
      <c r="O57" s="305">
        <v>45139</v>
      </c>
      <c r="P57" s="298">
        <v>3</v>
      </c>
      <c r="Q57" s="299">
        <v>30000</v>
      </c>
      <c r="R57" s="300">
        <v>41.05</v>
      </c>
      <c r="S57" s="301">
        <v>115000</v>
      </c>
      <c r="T57" s="298">
        <v>0</v>
      </c>
      <c r="U57" s="299">
        <v>0</v>
      </c>
      <c r="V57" s="300">
        <v>0</v>
      </c>
      <c r="W57" s="301">
        <v>0</v>
      </c>
      <c r="X57" s="298">
        <v>0</v>
      </c>
      <c r="Y57" s="299">
        <v>0</v>
      </c>
      <c r="Z57" s="300">
        <v>0</v>
      </c>
      <c r="AA57" s="301">
        <v>1255</v>
      </c>
      <c r="AB57" s="18"/>
      <c r="AC57" s="59">
        <v>45139</v>
      </c>
      <c r="AD57" s="60">
        <v>0</v>
      </c>
      <c r="AE57" s="61">
        <v>0</v>
      </c>
      <c r="AF57" s="62">
        <v>0</v>
      </c>
      <c r="AG57" s="63">
        <v>0</v>
      </c>
      <c r="AH57" s="298">
        <v>1</v>
      </c>
      <c r="AI57" s="299">
        <v>20</v>
      </c>
      <c r="AJ57" s="300">
        <v>0.40345999999999999</v>
      </c>
      <c r="AK57" s="301">
        <v>1650</v>
      </c>
      <c r="AL57" s="298">
        <v>0</v>
      </c>
      <c r="AM57" s="299">
        <v>0</v>
      </c>
      <c r="AN57" s="62">
        <v>0</v>
      </c>
      <c r="AO57" s="63">
        <v>0</v>
      </c>
      <c r="AP57" s="18"/>
      <c r="AQ57" s="59">
        <v>45139</v>
      </c>
      <c r="AR57" s="60">
        <v>0</v>
      </c>
      <c r="AS57" s="61">
        <v>0</v>
      </c>
      <c r="AT57" s="62">
        <v>0</v>
      </c>
      <c r="AU57" s="63">
        <v>0</v>
      </c>
      <c r="AV57" s="60">
        <v>0</v>
      </c>
      <c r="AW57" s="61">
        <v>0</v>
      </c>
      <c r="AX57" s="62">
        <v>0</v>
      </c>
      <c r="AY57" s="63">
        <v>0</v>
      </c>
      <c r="AZ57" s="60">
        <v>1</v>
      </c>
      <c r="BA57" s="61">
        <v>5</v>
      </c>
      <c r="BB57" s="62">
        <v>0.47725000000000001</v>
      </c>
      <c r="BC57" s="63">
        <v>5</v>
      </c>
    </row>
    <row r="58" spans="1:55">
      <c r="A58" s="59">
        <v>45170</v>
      </c>
      <c r="B58" s="60">
        <v>0</v>
      </c>
      <c r="C58" s="299">
        <v>0</v>
      </c>
      <c r="D58" s="300">
        <v>0</v>
      </c>
      <c r="E58" s="301">
        <v>0</v>
      </c>
      <c r="F58" s="298">
        <v>0</v>
      </c>
      <c r="G58" s="299">
        <v>0</v>
      </c>
      <c r="H58" s="300">
        <v>0</v>
      </c>
      <c r="I58" s="301">
        <v>0</v>
      </c>
      <c r="J58" s="298">
        <v>0</v>
      </c>
      <c r="K58" s="299">
        <v>0</v>
      </c>
      <c r="L58" s="300">
        <v>0</v>
      </c>
      <c r="M58" s="301">
        <v>0</v>
      </c>
      <c r="N58" s="297"/>
      <c r="O58" s="305">
        <v>45170</v>
      </c>
      <c r="P58" s="298">
        <v>4</v>
      </c>
      <c r="Q58" s="299">
        <v>230000</v>
      </c>
      <c r="R58" s="300">
        <v>284.51</v>
      </c>
      <c r="S58" s="301">
        <v>115000</v>
      </c>
      <c r="T58" s="298">
        <v>0</v>
      </c>
      <c r="U58" s="299">
        <v>0</v>
      </c>
      <c r="V58" s="300">
        <v>0</v>
      </c>
      <c r="W58" s="301">
        <v>0</v>
      </c>
      <c r="X58" s="298">
        <v>2</v>
      </c>
      <c r="Y58" s="299">
        <v>300</v>
      </c>
      <c r="Z58" s="300">
        <v>2.45445</v>
      </c>
      <c r="AA58" s="301">
        <v>1255</v>
      </c>
      <c r="AB58" s="18"/>
      <c r="AC58" s="59">
        <v>45170</v>
      </c>
      <c r="AD58" s="60">
        <v>0</v>
      </c>
      <c r="AE58" s="61">
        <v>0</v>
      </c>
      <c r="AF58" s="62">
        <v>0</v>
      </c>
      <c r="AG58" s="63">
        <v>0</v>
      </c>
      <c r="AH58" s="298">
        <v>4</v>
      </c>
      <c r="AI58" s="299">
        <v>3300</v>
      </c>
      <c r="AJ58" s="300">
        <v>63.142650000000003</v>
      </c>
      <c r="AK58" s="301">
        <v>1650</v>
      </c>
      <c r="AL58" s="298">
        <v>0</v>
      </c>
      <c r="AM58" s="299">
        <v>0</v>
      </c>
      <c r="AN58" s="62">
        <v>0</v>
      </c>
      <c r="AO58" s="63">
        <v>0</v>
      </c>
      <c r="AP58" s="18"/>
      <c r="AQ58" s="59">
        <v>45170</v>
      </c>
      <c r="AR58" s="60">
        <v>0</v>
      </c>
      <c r="AS58" s="61">
        <v>0</v>
      </c>
      <c r="AT58" s="62">
        <v>0</v>
      </c>
      <c r="AU58" s="63">
        <v>0</v>
      </c>
      <c r="AV58" s="60">
        <v>0</v>
      </c>
      <c r="AW58" s="61">
        <v>0</v>
      </c>
      <c r="AX58" s="62">
        <v>0</v>
      </c>
      <c r="AY58" s="63">
        <v>0</v>
      </c>
      <c r="AZ58" s="60">
        <v>0</v>
      </c>
      <c r="BA58" s="61">
        <v>0</v>
      </c>
      <c r="BB58" s="62">
        <v>0</v>
      </c>
      <c r="BC58" s="63">
        <v>0</v>
      </c>
    </row>
    <row r="59" spans="1:55" ht="15.75" thickBot="1">
      <c r="A59" s="59">
        <v>45200</v>
      </c>
      <c r="B59" s="60">
        <v>0</v>
      </c>
      <c r="C59" s="299">
        <v>0</v>
      </c>
      <c r="D59" s="300">
        <v>0</v>
      </c>
      <c r="E59" s="301">
        <v>0</v>
      </c>
      <c r="F59" s="298">
        <v>0</v>
      </c>
      <c r="G59" s="299">
        <v>0</v>
      </c>
      <c r="H59" s="300">
        <v>0</v>
      </c>
      <c r="I59" s="301">
        <v>0</v>
      </c>
      <c r="J59" s="298">
        <v>0</v>
      </c>
      <c r="K59" s="299">
        <v>0</v>
      </c>
      <c r="L59" s="300">
        <v>0</v>
      </c>
      <c r="M59" s="301">
        <v>0</v>
      </c>
      <c r="N59" s="297"/>
      <c r="O59" s="305">
        <v>45200</v>
      </c>
      <c r="P59" s="298">
        <v>3</v>
      </c>
      <c r="Q59" s="299">
        <v>20465</v>
      </c>
      <c r="R59" s="300">
        <v>23.310099999999998</v>
      </c>
      <c r="S59" s="301">
        <v>95465</v>
      </c>
      <c r="T59" s="298">
        <v>0</v>
      </c>
      <c r="U59" s="299">
        <v>0</v>
      </c>
      <c r="V59" s="300">
        <v>0</v>
      </c>
      <c r="W59" s="301">
        <v>0</v>
      </c>
      <c r="X59" s="298">
        <v>0</v>
      </c>
      <c r="Y59" s="299">
        <v>0</v>
      </c>
      <c r="Z59" s="300">
        <v>0</v>
      </c>
      <c r="AA59" s="301">
        <v>1255</v>
      </c>
      <c r="AB59" s="18"/>
      <c r="AC59" s="59">
        <v>45200</v>
      </c>
      <c r="AD59" s="60">
        <v>0</v>
      </c>
      <c r="AE59" s="61">
        <v>0</v>
      </c>
      <c r="AF59" s="62">
        <v>0</v>
      </c>
      <c r="AG59" s="63">
        <v>0</v>
      </c>
      <c r="AH59" s="298">
        <v>6</v>
      </c>
      <c r="AI59" s="299">
        <v>650</v>
      </c>
      <c r="AJ59" s="300">
        <v>13.047090000000001</v>
      </c>
      <c r="AK59" s="301">
        <v>1000</v>
      </c>
      <c r="AL59" s="298">
        <v>0</v>
      </c>
      <c r="AM59" s="299">
        <v>0</v>
      </c>
      <c r="AN59" s="62">
        <v>0</v>
      </c>
      <c r="AO59" s="63">
        <v>0</v>
      </c>
      <c r="AP59" s="18"/>
      <c r="AQ59" s="59">
        <v>45200</v>
      </c>
      <c r="AR59" s="60">
        <v>0</v>
      </c>
      <c r="AS59" s="61">
        <v>0</v>
      </c>
      <c r="AT59" s="62">
        <v>0</v>
      </c>
      <c r="AU59" s="63">
        <v>0</v>
      </c>
      <c r="AV59" s="60">
        <v>0</v>
      </c>
      <c r="AW59" s="61">
        <v>0</v>
      </c>
      <c r="AX59" s="62">
        <v>0</v>
      </c>
      <c r="AY59" s="63">
        <v>0</v>
      </c>
      <c r="AZ59" s="60">
        <v>0</v>
      </c>
      <c r="BA59" s="61">
        <v>0</v>
      </c>
      <c r="BB59" s="62">
        <v>0</v>
      </c>
      <c r="BC59" s="63">
        <v>0</v>
      </c>
    </row>
    <row r="60" spans="1:55" hidden="1">
      <c r="A60" s="59">
        <v>44866</v>
      </c>
      <c r="B60" s="60"/>
      <c r="C60" s="299"/>
      <c r="D60" s="300"/>
      <c r="E60" s="301"/>
      <c r="F60" s="298"/>
      <c r="G60" s="299"/>
      <c r="H60" s="300"/>
      <c r="I60" s="301"/>
      <c r="J60" s="298"/>
      <c r="K60" s="299"/>
      <c r="L60" s="300"/>
      <c r="M60" s="301"/>
      <c r="N60" s="297"/>
      <c r="O60" s="305">
        <v>44866</v>
      </c>
      <c r="P60" s="298"/>
      <c r="Q60" s="299"/>
      <c r="R60" s="300"/>
      <c r="S60" s="301"/>
      <c r="T60" s="298"/>
      <c r="U60" s="299"/>
      <c r="V60" s="300"/>
      <c r="W60" s="301"/>
      <c r="X60" s="298"/>
      <c r="Y60" s="299"/>
      <c r="Z60" s="300"/>
      <c r="AA60" s="301"/>
      <c r="AB60" s="18"/>
      <c r="AC60" s="59">
        <v>44866</v>
      </c>
      <c r="AD60" s="60"/>
      <c r="AE60" s="61"/>
      <c r="AF60" s="62"/>
      <c r="AG60" s="63"/>
      <c r="AH60" s="298"/>
      <c r="AI60" s="299"/>
      <c r="AJ60" s="300"/>
      <c r="AK60" s="301"/>
      <c r="AL60" s="298"/>
      <c r="AM60" s="299"/>
      <c r="AN60" s="62"/>
      <c r="AO60" s="63"/>
      <c r="AP60" s="18"/>
      <c r="AQ60" s="59">
        <v>44866</v>
      </c>
      <c r="AR60" s="60"/>
      <c r="AS60" s="61"/>
      <c r="AT60" s="62"/>
      <c r="AU60" s="63"/>
      <c r="AV60" s="60"/>
      <c r="AW60" s="61"/>
      <c r="AX60" s="62"/>
      <c r="AY60" s="63"/>
      <c r="AZ60" s="60"/>
      <c r="BA60" s="61"/>
      <c r="BB60" s="62"/>
      <c r="BC60" s="63"/>
    </row>
    <row r="61" spans="1:55" ht="15.75" hidden="1" thickBot="1">
      <c r="A61" s="74">
        <v>44896</v>
      </c>
      <c r="B61" s="75"/>
      <c r="C61" s="307"/>
      <c r="D61" s="308"/>
      <c r="E61" s="309"/>
      <c r="F61" s="306"/>
      <c r="G61" s="307"/>
      <c r="H61" s="308"/>
      <c r="I61" s="309"/>
      <c r="J61" s="306"/>
      <c r="K61" s="307"/>
      <c r="L61" s="308"/>
      <c r="M61" s="309"/>
      <c r="N61" s="297"/>
      <c r="O61" s="310">
        <v>44896</v>
      </c>
      <c r="P61" s="306"/>
      <c r="Q61" s="307"/>
      <c r="R61" s="308"/>
      <c r="S61" s="309"/>
      <c r="T61" s="306"/>
      <c r="U61" s="307"/>
      <c r="V61" s="308"/>
      <c r="W61" s="309"/>
      <c r="X61" s="306"/>
      <c r="Y61" s="307"/>
      <c r="Z61" s="308"/>
      <c r="AA61" s="309"/>
      <c r="AB61" s="18"/>
      <c r="AC61" s="74">
        <v>44896</v>
      </c>
      <c r="AD61" s="75"/>
      <c r="AE61" s="76"/>
      <c r="AF61" s="77"/>
      <c r="AG61" s="78"/>
      <c r="AH61" s="306"/>
      <c r="AI61" s="307"/>
      <c r="AJ61" s="308"/>
      <c r="AK61" s="309"/>
      <c r="AL61" s="306"/>
      <c r="AM61" s="307"/>
      <c r="AN61" s="77"/>
      <c r="AO61" s="78"/>
      <c r="AP61" s="18"/>
      <c r="AQ61" s="74">
        <v>44896</v>
      </c>
      <c r="AR61" s="75"/>
      <c r="AS61" s="76"/>
      <c r="AT61" s="77"/>
      <c r="AU61" s="78"/>
      <c r="AV61" s="75"/>
      <c r="AW61" s="76"/>
      <c r="AX61" s="77"/>
      <c r="AY61" s="78"/>
      <c r="AZ61" s="75"/>
      <c r="BA61" s="76"/>
      <c r="BB61" s="77"/>
      <c r="BC61" s="78"/>
    </row>
    <row r="62" spans="1:55">
      <c r="A62" s="79" t="s">
        <v>61</v>
      </c>
      <c r="B62" s="90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297"/>
      <c r="O62" s="313" t="s">
        <v>61</v>
      </c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18"/>
      <c r="AC62" s="79" t="s">
        <v>61</v>
      </c>
      <c r="AD62" s="81"/>
      <c r="AE62" s="81"/>
      <c r="AF62" s="81"/>
      <c r="AG62" s="81"/>
      <c r="AH62" s="338"/>
      <c r="AI62" s="338"/>
      <c r="AJ62" s="338"/>
      <c r="AK62" s="338"/>
      <c r="AL62" s="312"/>
      <c r="AM62" s="339"/>
      <c r="AN62" s="80"/>
      <c r="AO62" s="80"/>
      <c r="AP62" s="18"/>
      <c r="AQ62" s="79" t="s">
        <v>61</v>
      </c>
      <c r="AR62" s="90"/>
      <c r="AS62" s="90"/>
      <c r="AT62" s="90"/>
      <c r="AU62" s="90"/>
      <c r="AV62" s="79"/>
      <c r="AW62" s="79"/>
      <c r="AX62" s="79"/>
      <c r="AY62" s="79"/>
      <c r="AZ62" s="79"/>
      <c r="BA62" s="79"/>
      <c r="BB62" s="79"/>
      <c r="BC62" s="79"/>
    </row>
    <row r="63" spans="1:55">
      <c r="A63" s="20"/>
      <c r="B63" s="20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0"/>
      <c r="AC63" s="20"/>
      <c r="AD63" s="20"/>
      <c r="AE63" s="20"/>
      <c r="AF63" s="20"/>
      <c r="AG63" s="20"/>
      <c r="AH63" s="297"/>
      <c r="AI63" s="297"/>
      <c r="AJ63" s="297"/>
      <c r="AK63" s="297"/>
      <c r="AL63" s="297"/>
      <c r="AM63" s="297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55" ht="15.75" thickBot="1">
      <c r="AH64" s="293"/>
      <c r="AI64" s="293"/>
      <c r="AJ64" s="293"/>
      <c r="AK64" s="293"/>
      <c r="AL64" s="293"/>
      <c r="AM64" s="293"/>
    </row>
    <row r="65" spans="1:39" ht="15.75" thickBot="1">
      <c r="A65" s="84"/>
      <c r="B65" s="221" t="s">
        <v>107</v>
      </c>
      <c r="C65" s="222"/>
      <c r="D65" s="222"/>
      <c r="E65" s="223"/>
      <c r="F65" s="221" t="s">
        <v>29</v>
      </c>
      <c r="G65" s="222"/>
      <c r="H65" s="222"/>
      <c r="I65" s="223"/>
      <c r="J65" s="221" t="s">
        <v>108</v>
      </c>
      <c r="K65" s="222"/>
      <c r="L65" s="222"/>
      <c r="M65" s="223"/>
      <c r="O65" s="84"/>
      <c r="P65" s="221" t="s">
        <v>109</v>
      </c>
      <c r="Q65" s="222"/>
      <c r="R65" s="222"/>
      <c r="S65" s="223"/>
      <c r="T65" s="221" t="s">
        <v>124</v>
      </c>
      <c r="U65" s="222"/>
      <c r="V65" s="222"/>
      <c r="W65" s="223"/>
      <c r="X65" s="221" t="s">
        <v>125</v>
      </c>
      <c r="Y65" s="222"/>
      <c r="Z65" s="222"/>
      <c r="AA65" s="223"/>
      <c r="AC65" s="84"/>
      <c r="AD65" s="221" t="s">
        <v>126</v>
      </c>
      <c r="AE65" s="222"/>
      <c r="AF65" s="222"/>
      <c r="AG65" s="223"/>
      <c r="AH65" s="293"/>
      <c r="AI65" s="293"/>
      <c r="AJ65" s="293"/>
      <c r="AK65" s="293"/>
      <c r="AL65" s="293"/>
      <c r="AM65" s="293"/>
    </row>
    <row r="66" spans="1:39" ht="15" customHeight="1">
      <c r="A66" s="85"/>
      <c r="B66" s="224" t="s">
        <v>90</v>
      </c>
      <c r="C66" s="226" t="s">
        <v>91</v>
      </c>
      <c r="D66" s="228" t="s">
        <v>92</v>
      </c>
      <c r="E66" s="230" t="s">
        <v>93</v>
      </c>
      <c r="F66" s="224" t="s">
        <v>90</v>
      </c>
      <c r="G66" s="226" t="s">
        <v>91</v>
      </c>
      <c r="H66" s="228" t="s">
        <v>92</v>
      </c>
      <c r="I66" s="230" t="s">
        <v>93</v>
      </c>
      <c r="J66" s="224" t="s">
        <v>90</v>
      </c>
      <c r="K66" s="226" t="s">
        <v>91</v>
      </c>
      <c r="L66" s="228" t="s">
        <v>92</v>
      </c>
      <c r="M66" s="230" t="s">
        <v>93</v>
      </c>
      <c r="O66" s="85"/>
      <c r="P66" s="224" t="s">
        <v>90</v>
      </c>
      <c r="Q66" s="226" t="s">
        <v>91</v>
      </c>
      <c r="R66" s="228" t="s">
        <v>92</v>
      </c>
      <c r="S66" s="230" t="s">
        <v>93</v>
      </c>
      <c r="T66" s="224" t="s">
        <v>90</v>
      </c>
      <c r="U66" s="226" t="s">
        <v>91</v>
      </c>
      <c r="V66" s="228" t="s">
        <v>92</v>
      </c>
      <c r="W66" s="230" t="s">
        <v>93</v>
      </c>
      <c r="X66" s="224" t="s">
        <v>90</v>
      </c>
      <c r="Y66" s="226" t="s">
        <v>91</v>
      </c>
      <c r="Z66" s="228" t="s">
        <v>92</v>
      </c>
      <c r="AA66" s="230" t="s">
        <v>93</v>
      </c>
      <c r="AC66" s="85"/>
      <c r="AD66" s="224" t="s">
        <v>90</v>
      </c>
      <c r="AE66" s="226" t="s">
        <v>91</v>
      </c>
      <c r="AF66" s="228" t="s">
        <v>92</v>
      </c>
      <c r="AG66" s="230" t="s">
        <v>93</v>
      </c>
      <c r="AH66" s="293"/>
      <c r="AI66" s="293"/>
      <c r="AJ66" s="293"/>
      <c r="AK66" s="293"/>
      <c r="AL66" s="293"/>
      <c r="AM66" s="293"/>
    </row>
    <row r="67" spans="1:39" ht="15.75" thickBot="1">
      <c r="A67" s="54"/>
      <c r="B67" s="225"/>
      <c r="C67" s="227"/>
      <c r="D67" s="229"/>
      <c r="E67" s="231"/>
      <c r="F67" s="225"/>
      <c r="G67" s="227"/>
      <c r="H67" s="229"/>
      <c r="I67" s="231"/>
      <c r="J67" s="225"/>
      <c r="K67" s="227"/>
      <c r="L67" s="229"/>
      <c r="M67" s="231"/>
      <c r="O67" s="54"/>
      <c r="P67" s="225"/>
      <c r="Q67" s="227"/>
      <c r="R67" s="229"/>
      <c r="S67" s="231"/>
      <c r="T67" s="225"/>
      <c r="U67" s="227"/>
      <c r="V67" s="229"/>
      <c r="W67" s="231"/>
      <c r="X67" s="225"/>
      <c r="Y67" s="227"/>
      <c r="Z67" s="229"/>
      <c r="AA67" s="231"/>
      <c r="AC67" s="54"/>
      <c r="AD67" s="225"/>
      <c r="AE67" s="227"/>
      <c r="AF67" s="229"/>
      <c r="AG67" s="231"/>
      <c r="AH67" s="293"/>
      <c r="AI67" s="293"/>
      <c r="AJ67" s="293"/>
      <c r="AK67" s="293"/>
      <c r="AL67" s="293"/>
      <c r="AM67" s="293"/>
    </row>
    <row r="68" spans="1:39">
      <c r="A68" s="91">
        <v>44562</v>
      </c>
      <c r="B68" s="69">
        <v>4</v>
      </c>
      <c r="C68" s="70">
        <v>930</v>
      </c>
      <c r="D68" s="71">
        <v>3.5393699999999999</v>
      </c>
      <c r="E68" s="72">
        <v>1000</v>
      </c>
      <c r="F68" s="69">
        <v>0</v>
      </c>
      <c r="G68" s="70">
        <v>0</v>
      </c>
      <c r="H68" s="71">
        <v>0</v>
      </c>
      <c r="I68" s="72">
        <v>0</v>
      </c>
      <c r="J68" s="69">
        <v>0</v>
      </c>
      <c r="K68" s="70">
        <v>0</v>
      </c>
      <c r="L68" s="71">
        <v>0</v>
      </c>
      <c r="M68" s="72">
        <v>0</v>
      </c>
      <c r="O68" s="59">
        <v>44562</v>
      </c>
      <c r="P68" s="60">
        <v>0</v>
      </c>
      <c r="Q68" s="61">
        <v>0</v>
      </c>
      <c r="R68" s="62">
        <v>0</v>
      </c>
      <c r="S68" s="63">
        <v>0</v>
      </c>
      <c r="T68" s="60">
        <v>0</v>
      </c>
      <c r="U68" s="61">
        <v>0</v>
      </c>
      <c r="V68" s="62">
        <v>0</v>
      </c>
      <c r="W68" s="63">
        <v>0</v>
      </c>
      <c r="X68" s="60">
        <v>0</v>
      </c>
      <c r="Y68" s="61">
        <v>0</v>
      </c>
      <c r="Z68" s="62">
        <v>0</v>
      </c>
      <c r="AA68" s="63">
        <v>0</v>
      </c>
      <c r="AC68" s="59">
        <v>44562</v>
      </c>
      <c r="AD68" s="60">
        <v>0</v>
      </c>
      <c r="AE68" s="61">
        <v>0</v>
      </c>
      <c r="AF68" s="62">
        <v>0</v>
      </c>
      <c r="AG68" s="63">
        <v>0</v>
      </c>
    </row>
    <row r="69" spans="1:39">
      <c r="A69" s="59">
        <v>44593</v>
      </c>
      <c r="B69" s="60">
        <v>0</v>
      </c>
      <c r="C69" s="61">
        <v>0</v>
      </c>
      <c r="D69" s="62">
        <v>0</v>
      </c>
      <c r="E69" s="63">
        <v>1000</v>
      </c>
      <c r="F69" s="60">
        <v>2</v>
      </c>
      <c r="G69" s="61">
        <v>2</v>
      </c>
      <c r="H69" s="62">
        <v>0.2</v>
      </c>
      <c r="I69" s="63">
        <v>0</v>
      </c>
      <c r="J69" s="60">
        <v>0</v>
      </c>
      <c r="K69" s="61">
        <v>0</v>
      </c>
      <c r="L69" s="62">
        <v>0</v>
      </c>
      <c r="M69" s="63">
        <v>0</v>
      </c>
      <c r="O69" s="59">
        <v>44593</v>
      </c>
      <c r="P69" s="60">
        <v>0</v>
      </c>
      <c r="Q69" s="61">
        <v>0</v>
      </c>
      <c r="R69" s="62">
        <v>0</v>
      </c>
      <c r="S69" s="63">
        <v>0</v>
      </c>
      <c r="T69" s="60">
        <v>0</v>
      </c>
      <c r="U69" s="61">
        <v>0</v>
      </c>
      <c r="V69" s="62">
        <v>0</v>
      </c>
      <c r="W69" s="63">
        <v>0</v>
      </c>
      <c r="X69" s="60">
        <v>0</v>
      </c>
      <c r="Y69" s="61">
        <v>0</v>
      </c>
      <c r="Z69" s="62">
        <v>0</v>
      </c>
      <c r="AA69" s="63">
        <v>0</v>
      </c>
      <c r="AC69" s="59">
        <v>44593</v>
      </c>
      <c r="AD69" s="60">
        <v>0</v>
      </c>
      <c r="AE69" s="61">
        <v>0</v>
      </c>
      <c r="AF69" s="62">
        <v>0</v>
      </c>
      <c r="AG69" s="63">
        <v>0</v>
      </c>
    </row>
    <row r="70" spans="1:39">
      <c r="A70" s="59">
        <v>44621</v>
      </c>
      <c r="B70" s="60">
        <v>0</v>
      </c>
      <c r="C70" s="61">
        <v>0</v>
      </c>
      <c r="D70" s="62">
        <v>0</v>
      </c>
      <c r="E70" s="63">
        <v>1000</v>
      </c>
      <c r="F70" s="60">
        <v>0</v>
      </c>
      <c r="G70" s="61">
        <v>0</v>
      </c>
      <c r="H70" s="62">
        <v>0</v>
      </c>
      <c r="I70" s="63">
        <v>0</v>
      </c>
      <c r="J70" s="60">
        <v>0</v>
      </c>
      <c r="K70" s="61">
        <v>0</v>
      </c>
      <c r="L70" s="62">
        <v>0</v>
      </c>
      <c r="M70" s="63">
        <v>0</v>
      </c>
      <c r="O70" s="59">
        <v>44621</v>
      </c>
      <c r="P70" s="60">
        <v>4</v>
      </c>
      <c r="Q70" s="61">
        <v>300</v>
      </c>
      <c r="R70" s="62">
        <v>1.6020000000000001</v>
      </c>
      <c r="S70" s="63">
        <v>300</v>
      </c>
      <c r="T70" s="60">
        <v>0</v>
      </c>
      <c r="U70" s="61">
        <v>0</v>
      </c>
      <c r="V70" s="62">
        <v>0</v>
      </c>
      <c r="W70" s="63">
        <v>0</v>
      </c>
      <c r="X70" s="60">
        <v>0</v>
      </c>
      <c r="Y70" s="61">
        <v>0</v>
      </c>
      <c r="Z70" s="62">
        <v>0</v>
      </c>
      <c r="AA70" s="63">
        <v>0</v>
      </c>
      <c r="AC70" s="59">
        <v>44621</v>
      </c>
      <c r="AD70" s="60">
        <v>0</v>
      </c>
      <c r="AE70" s="61">
        <v>0</v>
      </c>
      <c r="AF70" s="62">
        <v>0</v>
      </c>
      <c r="AG70" s="63">
        <v>0</v>
      </c>
    </row>
    <row r="71" spans="1:39">
      <c r="A71" s="59">
        <v>44652</v>
      </c>
      <c r="B71" s="60">
        <v>2</v>
      </c>
      <c r="C71" s="61">
        <v>200</v>
      </c>
      <c r="D71" s="62">
        <v>0.82369999999999999</v>
      </c>
      <c r="E71" s="63">
        <v>800</v>
      </c>
      <c r="F71" s="60">
        <v>0</v>
      </c>
      <c r="G71" s="61">
        <v>0</v>
      </c>
      <c r="H71" s="62">
        <v>0</v>
      </c>
      <c r="I71" s="63">
        <v>0</v>
      </c>
      <c r="J71" s="60">
        <v>0</v>
      </c>
      <c r="K71" s="61">
        <v>0</v>
      </c>
      <c r="L71" s="62">
        <v>0</v>
      </c>
      <c r="M71" s="63">
        <v>0</v>
      </c>
      <c r="O71" s="59">
        <v>44652</v>
      </c>
      <c r="P71" s="60">
        <v>1</v>
      </c>
      <c r="Q71" s="61">
        <v>100</v>
      </c>
      <c r="R71" s="62">
        <v>0.5333</v>
      </c>
      <c r="S71" s="63">
        <v>200</v>
      </c>
      <c r="T71" s="60">
        <v>0</v>
      </c>
      <c r="U71" s="61">
        <v>0</v>
      </c>
      <c r="V71" s="62">
        <v>0</v>
      </c>
      <c r="W71" s="63">
        <v>0</v>
      </c>
      <c r="X71" s="60">
        <v>0</v>
      </c>
      <c r="Y71" s="61">
        <v>0</v>
      </c>
      <c r="Z71" s="62">
        <v>0</v>
      </c>
      <c r="AA71" s="63">
        <v>0</v>
      </c>
      <c r="AC71" s="59">
        <v>44652</v>
      </c>
      <c r="AD71" s="60">
        <v>0</v>
      </c>
      <c r="AE71" s="61">
        <v>0</v>
      </c>
      <c r="AF71" s="62">
        <v>0</v>
      </c>
      <c r="AG71" s="63">
        <v>0</v>
      </c>
    </row>
    <row r="72" spans="1:39">
      <c r="A72" s="59">
        <v>44682</v>
      </c>
      <c r="B72" s="60">
        <v>0</v>
      </c>
      <c r="C72" s="61">
        <v>0</v>
      </c>
      <c r="D72" s="62">
        <v>0</v>
      </c>
      <c r="E72" s="63">
        <v>800</v>
      </c>
      <c r="F72" s="60">
        <v>2</v>
      </c>
      <c r="G72" s="61">
        <v>20</v>
      </c>
      <c r="H72" s="62">
        <v>2</v>
      </c>
      <c r="I72" s="63">
        <v>0</v>
      </c>
      <c r="J72" s="60">
        <v>0</v>
      </c>
      <c r="K72" s="61">
        <v>0</v>
      </c>
      <c r="L72" s="62">
        <v>0</v>
      </c>
      <c r="M72" s="63">
        <v>0</v>
      </c>
      <c r="O72" s="59">
        <v>44682</v>
      </c>
      <c r="P72" s="60">
        <v>0</v>
      </c>
      <c r="Q72" s="61">
        <v>0</v>
      </c>
      <c r="R72" s="62">
        <v>0</v>
      </c>
      <c r="S72" s="63">
        <v>200</v>
      </c>
      <c r="T72" s="60">
        <v>0</v>
      </c>
      <c r="U72" s="61">
        <v>0</v>
      </c>
      <c r="V72" s="62">
        <v>0</v>
      </c>
      <c r="W72" s="63">
        <v>0</v>
      </c>
      <c r="X72" s="60">
        <v>0</v>
      </c>
      <c r="Y72" s="61">
        <v>0</v>
      </c>
      <c r="Z72" s="62">
        <v>0</v>
      </c>
      <c r="AA72" s="63">
        <v>0</v>
      </c>
      <c r="AC72" s="59">
        <v>44682</v>
      </c>
      <c r="AD72" s="60">
        <v>0</v>
      </c>
      <c r="AE72" s="61">
        <v>0</v>
      </c>
      <c r="AF72" s="62">
        <v>0</v>
      </c>
      <c r="AG72" s="63">
        <v>0</v>
      </c>
    </row>
    <row r="73" spans="1:39">
      <c r="A73" s="59">
        <v>44713</v>
      </c>
      <c r="B73" s="60">
        <v>2</v>
      </c>
      <c r="C73" s="61">
        <v>1600</v>
      </c>
      <c r="D73" s="62">
        <v>5.8776000000000002</v>
      </c>
      <c r="E73" s="63">
        <v>800</v>
      </c>
      <c r="F73" s="60">
        <v>0</v>
      </c>
      <c r="G73" s="61">
        <v>0</v>
      </c>
      <c r="H73" s="62">
        <v>0</v>
      </c>
      <c r="I73" s="63">
        <v>0</v>
      </c>
      <c r="J73" s="60">
        <v>0</v>
      </c>
      <c r="K73" s="61">
        <v>0</v>
      </c>
      <c r="L73" s="62">
        <v>0</v>
      </c>
      <c r="M73" s="63">
        <v>0</v>
      </c>
      <c r="O73" s="59">
        <v>44713</v>
      </c>
      <c r="P73" s="60">
        <v>2</v>
      </c>
      <c r="Q73" s="61">
        <v>400</v>
      </c>
      <c r="R73" s="62">
        <v>1.9854000000000001</v>
      </c>
      <c r="S73" s="63">
        <v>200</v>
      </c>
      <c r="T73" s="60">
        <v>0</v>
      </c>
      <c r="U73" s="61">
        <v>0</v>
      </c>
      <c r="V73" s="62">
        <v>0</v>
      </c>
      <c r="W73" s="63">
        <v>0</v>
      </c>
      <c r="X73" s="60">
        <v>0</v>
      </c>
      <c r="Y73" s="61">
        <v>0</v>
      </c>
      <c r="Z73" s="62">
        <v>0</v>
      </c>
      <c r="AA73" s="63">
        <v>0</v>
      </c>
      <c r="AC73" s="59">
        <v>44713</v>
      </c>
      <c r="AD73" s="60">
        <v>0</v>
      </c>
      <c r="AE73" s="61">
        <v>0</v>
      </c>
      <c r="AF73" s="62">
        <v>0</v>
      </c>
      <c r="AG73" s="63">
        <v>0</v>
      </c>
    </row>
    <row r="74" spans="1:39">
      <c r="A74" s="59">
        <v>44743</v>
      </c>
      <c r="B74" s="60">
        <v>0</v>
      </c>
      <c r="C74" s="61">
        <v>0</v>
      </c>
      <c r="D74" s="62">
        <v>0</v>
      </c>
      <c r="E74" s="63">
        <v>800</v>
      </c>
      <c r="F74" s="60">
        <v>0</v>
      </c>
      <c r="G74" s="61">
        <v>0</v>
      </c>
      <c r="H74" s="62">
        <v>0</v>
      </c>
      <c r="I74" s="63">
        <v>0</v>
      </c>
      <c r="J74" s="60">
        <v>0</v>
      </c>
      <c r="K74" s="61">
        <v>0</v>
      </c>
      <c r="L74" s="62">
        <v>0</v>
      </c>
      <c r="M74" s="63">
        <v>0</v>
      </c>
      <c r="O74" s="59">
        <v>44743</v>
      </c>
      <c r="P74" s="60">
        <v>0</v>
      </c>
      <c r="Q74" s="61">
        <v>0</v>
      </c>
      <c r="R74" s="62">
        <v>0</v>
      </c>
      <c r="S74" s="63">
        <v>200</v>
      </c>
      <c r="T74" s="60">
        <v>0</v>
      </c>
      <c r="U74" s="61">
        <v>0</v>
      </c>
      <c r="V74" s="62">
        <v>0</v>
      </c>
      <c r="W74" s="63">
        <v>0</v>
      </c>
      <c r="X74" s="60">
        <v>0</v>
      </c>
      <c r="Y74" s="61">
        <v>0</v>
      </c>
      <c r="Z74" s="62">
        <v>0</v>
      </c>
      <c r="AA74" s="63">
        <v>0</v>
      </c>
      <c r="AC74" s="59">
        <v>44743</v>
      </c>
      <c r="AD74" s="60">
        <v>0</v>
      </c>
      <c r="AE74" s="61">
        <v>0</v>
      </c>
      <c r="AF74" s="62">
        <v>0</v>
      </c>
      <c r="AG74" s="63">
        <v>0</v>
      </c>
    </row>
    <row r="75" spans="1:39">
      <c r="A75" s="59">
        <v>44774</v>
      </c>
      <c r="B75" s="60">
        <v>0</v>
      </c>
      <c r="C75" s="61">
        <v>0</v>
      </c>
      <c r="D75" s="62">
        <v>0</v>
      </c>
      <c r="E75" s="63">
        <v>800</v>
      </c>
      <c r="F75" s="60">
        <v>0</v>
      </c>
      <c r="G75" s="61">
        <v>0</v>
      </c>
      <c r="H75" s="62">
        <v>0</v>
      </c>
      <c r="I75" s="63">
        <v>0</v>
      </c>
      <c r="J75" s="60">
        <v>0</v>
      </c>
      <c r="K75" s="61">
        <v>0</v>
      </c>
      <c r="L75" s="62">
        <v>0</v>
      </c>
      <c r="M75" s="63">
        <v>0</v>
      </c>
      <c r="O75" s="59">
        <v>44774</v>
      </c>
      <c r="P75" s="60">
        <v>0</v>
      </c>
      <c r="Q75" s="61">
        <v>0</v>
      </c>
      <c r="R75" s="62">
        <v>0</v>
      </c>
      <c r="S75" s="63">
        <v>200</v>
      </c>
      <c r="T75" s="60">
        <v>0</v>
      </c>
      <c r="U75" s="61">
        <v>0</v>
      </c>
      <c r="V75" s="62">
        <v>0</v>
      </c>
      <c r="W75" s="63">
        <v>0</v>
      </c>
      <c r="X75" s="60">
        <v>0</v>
      </c>
      <c r="Y75" s="61">
        <v>0</v>
      </c>
      <c r="Z75" s="62">
        <v>0</v>
      </c>
      <c r="AA75" s="63">
        <v>0</v>
      </c>
      <c r="AC75" s="59">
        <v>44774</v>
      </c>
      <c r="AD75" s="60">
        <v>0</v>
      </c>
      <c r="AE75" s="61">
        <v>0</v>
      </c>
      <c r="AF75" s="62">
        <v>0</v>
      </c>
      <c r="AG75" s="63">
        <v>0</v>
      </c>
    </row>
    <row r="76" spans="1:39">
      <c r="A76" s="59">
        <v>44805</v>
      </c>
      <c r="B76" s="60">
        <v>2</v>
      </c>
      <c r="C76" s="61">
        <v>1600</v>
      </c>
      <c r="D76" s="62">
        <v>5.3056000000000001</v>
      </c>
      <c r="E76" s="63">
        <v>800</v>
      </c>
      <c r="F76" s="60">
        <v>0</v>
      </c>
      <c r="G76" s="61">
        <v>0</v>
      </c>
      <c r="H76" s="62">
        <v>0</v>
      </c>
      <c r="I76" s="63">
        <v>0</v>
      </c>
      <c r="J76" s="60">
        <v>0</v>
      </c>
      <c r="K76" s="61">
        <v>0</v>
      </c>
      <c r="L76" s="62">
        <v>0</v>
      </c>
      <c r="M76" s="63">
        <v>0</v>
      </c>
      <c r="O76" s="59">
        <v>44805</v>
      </c>
      <c r="P76" s="60">
        <v>3</v>
      </c>
      <c r="Q76" s="61">
        <v>600</v>
      </c>
      <c r="R76" s="62">
        <v>2.3696000000000002</v>
      </c>
      <c r="S76" s="63">
        <v>400</v>
      </c>
      <c r="T76" s="60">
        <v>0</v>
      </c>
      <c r="U76" s="61">
        <v>0</v>
      </c>
      <c r="V76" s="62">
        <v>0</v>
      </c>
      <c r="W76" s="63">
        <v>0</v>
      </c>
      <c r="X76" s="60">
        <v>0</v>
      </c>
      <c r="Y76" s="61">
        <v>0</v>
      </c>
      <c r="Z76" s="62">
        <v>0</v>
      </c>
      <c r="AA76" s="63">
        <v>0</v>
      </c>
      <c r="AC76" s="59">
        <v>44805</v>
      </c>
      <c r="AD76" s="60">
        <v>0</v>
      </c>
      <c r="AE76" s="61">
        <v>0</v>
      </c>
      <c r="AF76" s="62">
        <v>0</v>
      </c>
      <c r="AG76" s="63">
        <v>0</v>
      </c>
    </row>
    <row r="77" spans="1:39">
      <c r="A77" s="59">
        <v>44835</v>
      </c>
      <c r="B77" s="60">
        <v>0</v>
      </c>
      <c r="C77" s="61">
        <v>0</v>
      </c>
      <c r="D77" s="62">
        <v>0</v>
      </c>
      <c r="E77" s="63">
        <v>800</v>
      </c>
      <c r="F77" s="60">
        <v>0</v>
      </c>
      <c r="G77" s="61">
        <v>0</v>
      </c>
      <c r="H77" s="62">
        <v>0</v>
      </c>
      <c r="I77" s="63">
        <v>0</v>
      </c>
      <c r="J77" s="60">
        <v>0</v>
      </c>
      <c r="K77" s="61">
        <v>0</v>
      </c>
      <c r="L77" s="62">
        <v>0</v>
      </c>
      <c r="M77" s="63">
        <v>0</v>
      </c>
      <c r="O77" s="59">
        <v>44835</v>
      </c>
      <c r="P77" s="60">
        <v>1</v>
      </c>
      <c r="Q77" s="61">
        <v>100</v>
      </c>
      <c r="R77" s="62">
        <v>0.37069999999999997</v>
      </c>
      <c r="S77" s="63">
        <v>500</v>
      </c>
      <c r="T77" s="60">
        <v>0</v>
      </c>
      <c r="U77" s="61">
        <v>0</v>
      </c>
      <c r="V77" s="62">
        <v>0</v>
      </c>
      <c r="W77" s="63">
        <v>0</v>
      </c>
      <c r="X77" s="60">
        <v>0</v>
      </c>
      <c r="Y77" s="61">
        <v>0</v>
      </c>
      <c r="Z77" s="62">
        <v>0</v>
      </c>
      <c r="AA77" s="63">
        <v>0</v>
      </c>
      <c r="AC77" s="59">
        <v>44835</v>
      </c>
      <c r="AD77" s="60">
        <v>0</v>
      </c>
      <c r="AE77" s="61">
        <v>0</v>
      </c>
      <c r="AF77" s="62">
        <v>0</v>
      </c>
      <c r="AG77" s="63">
        <v>0</v>
      </c>
    </row>
    <row r="78" spans="1:39">
      <c r="A78" s="59">
        <v>44866</v>
      </c>
      <c r="B78" s="60">
        <v>3</v>
      </c>
      <c r="C78" s="61">
        <v>200</v>
      </c>
      <c r="D78" s="62">
        <v>0.80601999999999996</v>
      </c>
      <c r="E78" s="63">
        <v>600</v>
      </c>
      <c r="F78" s="60">
        <v>0</v>
      </c>
      <c r="G78" s="61">
        <v>0</v>
      </c>
      <c r="H78" s="62">
        <v>0</v>
      </c>
      <c r="I78" s="63">
        <v>0</v>
      </c>
      <c r="J78" s="60">
        <v>0</v>
      </c>
      <c r="K78" s="61">
        <v>0</v>
      </c>
      <c r="L78" s="62">
        <v>0</v>
      </c>
      <c r="M78" s="63">
        <v>0</v>
      </c>
      <c r="O78" s="59">
        <v>44866</v>
      </c>
      <c r="P78" s="60">
        <v>0</v>
      </c>
      <c r="Q78" s="61">
        <v>0</v>
      </c>
      <c r="R78" s="62">
        <v>0</v>
      </c>
      <c r="S78" s="63">
        <v>500</v>
      </c>
      <c r="T78" s="60">
        <v>0</v>
      </c>
      <c r="U78" s="61">
        <v>0</v>
      </c>
      <c r="V78" s="62">
        <v>0</v>
      </c>
      <c r="W78" s="63">
        <v>0</v>
      </c>
      <c r="X78" s="60">
        <v>0</v>
      </c>
      <c r="Y78" s="61">
        <v>0</v>
      </c>
      <c r="Z78" s="62">
        <v>0</v>
      </c>
      <c r="AA78" s="63">
        <v>0</v>
      </c>
      <c r="AC78" s="59">
        <v>44866</v>
      </c>
      <c r="AD78" s="60">
        <v>0</v>
      </c>
      <c r="AE78" s="61">
        <v>0</v>
      </c>
      <c r="AF78" s="62">
        <v>0</v>
      </c>
      <c r="AG78" s="63">
        <v>0</v>
      </c>
    </row>
    <row r="79" spans="1:39" ht="15.75" thickBot="1">
      <c r="A79" s="74">
        <v>44896</v>
      </c>
      <c r="B79" s="75">
        <v>1</v>
      </c>
      <c r="C79" s="76">
        <v>100</v>
      </c>
      <c r="D79" s="77">
        <v>0.41189999999999999</v>
      </c>
      <c r="E79" s="78">
        <v>500</v>
      </c>
      <c r="F79" s="75">
        <v>2</v>
      </c>
      <c r="G79" s="76">
        <v>5000</v>
      </c>
      <c r="H79" s="77">
        <v>500</v>
      </c>
      <c r="I79" s="78">
        <v>5000</v>
      </c>
      <c r="J79" s="75">
        <v>0</v>
      </c>
      <c r="K79" s="76">
        <v>0</v>
      </c>
      <c r="L79" s="77">
        <v>0</v>
      </c>
      <c r="M79" s="78">
        <v>0</v>
      </c>
      <c r="O79" s="74">
        <v>44896</v>
      </c>
      <c r="P79" s="75">
        <v>1</v>
      </c>
      <c r="Q79" s="76">
        <v>100</v>
      </c>
      <c r="R79" s="77">
        <v>0.34649999999999997</v>
      </c>
      <c r="S79" s="78">
        <v>600</v>
      </c>
      <c r="T79" s="75">
        <v>0</v>
      </c>
      <c r="U79" s="76">
        <v>0</v>
      </c>
      <c r="V79" s="77">
        <v>0</v>
      </c>
      <c r="W79" s="78">
        <v>0</v>
      </c>
      <c r="X79" s="75">
        <v>0</v>
      </c>
      <c r="Y79" s="76">
        <v>0</v>
      </c>
      <c r="Z79" s="77">
        <v>0</v>
      </c>
      <c r="AA79" s="78">
        <v>0</v>
      </c>
      <c r="AC79" s="74">
        <v>44896</v>
      </c>
      <c r="AD79" s="75">
        <v>0</v>
      </c>
      <c r="AE79" s="76">
        <v>0</v>
      </c>
      <c r="AF79" s="77">
        <v>0</v>
      </c>
      <c r="AG79" s="78">
        <v>0</v>
      </c>
    </row>
    <row r="80" spans="1:39">
      <c r="A80" s="59">
        <v>44927</v>
      </c>
      <c r="B80" s="60">
        <v>0</v>
      </c>
      <c r="C80" s="61">
        <v>0</v>
      </c>
      <c r="D80" s="62">
        <v>0</v>
      </c>
      <c r="E80" s="63">
        <v>500</v>
      </c>
      <c r="F80" s="60">
        <v>0</v>
      </c>
      <c r="G80" s="61">
        <v>0</v>
      </c>
      <c r="H80" s="62">
        <v>0</v>
      </c>
      <c r="I80" s="63">
        <v>5000</v>
      </c>
      <c r="J80" s="60">
        <v>0</v>
      </c>
      <c r="K80" s="61">
        <v>0</v>
      </c>
      <c r="L80" s="62">
        <v>0</v>
      </c>
      <c r="M80" s="63">
        <v>0</v>
      </c>
      <c r="O80" s="91">
        <v>44927</v>
      </c>
      <c r="P80" s="69">
        <v>0</v>
      </c>
      <c r="Q80" s="70">
        <v>0</v>
      </c>
      <c r="R80" s="71">
        <v>0</v>
      </c>
      <c r="S80" s="72">
        <v>600</v>
      </c>
      <c r="T80" s="69">
        <v>0</v>
      </c>
      <c r="U80" s="70">
        <v>0</v>
      </c>
      <c r="V80" s="71">
        <v>0</v>
      </c>
      <c r="W80" s="72">
        <v>0</v>
      </c>
      <c r="X80" s="69">
        <v>0</v>
      </c>
      <c r="Y80" s="70">
        <v>0</v>
      </c>
      <c r="Z80" s="71">
        <v>0</v>
      </c>
      <c r="AA80" s="72">
        <v>0</v>
      </c>
      <c r="AC80" s="91">
        <v>44927</v>
      </c>
      <c r="AD80" s="69">
        <v>0</v>
      </c>
      <c r="AE80" s="70">
        <v>0</v>
      </c>
      <c r="AF80" s="71">
        <v>0</v>
      </c>
      <c r="AG80" s="72">
        <v>0</v>
      </c>
    </row>
    <row r="81" spans="1:35">
      <c r="A81" s="59">
        <v>44958</v>
      </c>
      <c r="B81" s="60">
        <v>0</v>
      </c>
      <c r="C81" s="61">
        <v>0</v>
      </c>
      <c r="D81" s="62">
        <v>0</v>
      </c>
      <c r="E81" s="63">
        <v>500</v>
      </c>
      <c r="F81" s="60">
        <v>2</v>
      </c>
      <c r="G81" s="61">
        <v>20000</v>
      </c>
      <c r="H81" s="62">
        <v>2000</v>
      </c>
      <c r="I81" s="63">
        <v>25000</v>
      </c>
      <c r="J81" s="60">
        <v>0</v>
      </c>
      <c r="K81" s="61">
        <v>0</v>
      </c>
      <c r="L81" s="62">
        <v>0</v>
      </c>
      <c r="M81" s="63">
        <v>0</v>
      </c>
      <c r="O81" s="59">
        <v>44958</v>
      </c>
      <c r="P81" s="60">
        <v>0</v>
      </c>
      <c r="Q81" s="61">
        <v>0</v>
      </c>
      <c r="R81" s="62">
        <v>0</v>
      </c>
      <c r="S81" s="63">
        <v>600</v>
      </c>
      <c r="T81" s="60">
        <v>0</v>
      </c>
      <c r="U81" s="61">
        <v>0</v>
      </c>
      <c r="V81" s="62">
        <v>0</v>
      </c>
      <c r="W81" s="63">
        <v>0</v>
      </c>
      <c r="X81" s="60">
        <v>0</v>
      </c>
      <c r="Y81" s="61">
        <v>0</v>
      </c>
      <c r="Z81" s="62">
        <v>0</v>
      </c>
      <c r="AA81" s="63">
        <v>0</v>
      </c>
      <c r="AC81" s="59">
        <v>44958</v>
      </c>
      <c r="AD81" s="60">
        <v>0</v>
      </c>
      <c r="AE81" s="61">
        <v>0</v>
      </c>
      <c r="AF81" s="62">
        <v>0</v>
      </c>
      <c r="AG81" s="63">
        <v>0</v>
      </c>
    </row>
    <row r="82" spans="1:35">
      <c r="A82" s="59">
        <v>44986</v>
      </c>
      <c r="B82" s="298">
        <v>2</v>
      </c>
      <c r="C82" s="61">
        <v>1000</v>
      </c>
      <c r="D82" s="62">
        <v>4.3849999999999998</v>
      </c>
      <c r="E82" s="63">
        <v>500</v>
      </c>
      <c r="F82" s="60">
        <v>0</v>
      </c>
      <c r="G82" s="61">
        <v>0</v>
      </c>
      <c r="H82" s="62">
        <v>0</v>
      </c>
      <c r="I82" s="63">
        <v>20000</v>
      </c>
      <c r="J82" s="60">
        <v>0</v>
      </c>
      <c r="K82" s="61">
        <v>0</v>
      </c>
      <c r="L82" s="62">
        <v>0</v>
      </c>
      <c r="M82" s="63">
        <v>0</v>
      </c>
      <c r="O82" s="59">
        <v>44986</v>
      </c>
      <c r="P82" s="60">
        <v>2</v>
      </c>
      <c r="Q82" s="61">
        <v>1200</v>
      </c>
      <c r="R82" s="62">
        <v>4.3182</v>
      </c>
      <c r="S82" s="63">
        <v>600</v>
      </c>
      <c r="T82" s="60">
        <v>0</v>
      </c>
      <c r="U82" s="61">
        <v>0</v>
      </c>
      <c r="V82" s="62">
        <v>0</v>
      </c>
      <c r="W82" s="63">
        <v>0</v>
      </c>
      <c r="X82" s="60">
        <v>0</v>
      </c>
      <c r="Y82" s="61">
        <v>0</v>
      </c>
      <c r="Z82" s="62">
        <v>0</v>
      </c>
      <c r="AA82" s="63">
        <v>0</v>
      </c>
      <c r="AC82" s="59">
        <v>44986</v>
      </c>
      <c r="AD82" s="60">
        <v>0</v>
      </c>
      <c r="AE82" s="61">
        <v>0</v>
      </c>
      <c r="AF82" s="62">
        <v>0</v>
      </c>
      <c r="AG82" s="63">
        <v>0</v>
      </c>
    </row>
    <row r="83" spans="1:35">
      <c r="A83" s="59">
        <v>45017</v>
      </c>
      <c r="B83" s="298">
        <v>0</v>
      </c>
      <c r="C83" s="299">
        <v>0</v>
      </c>
      <c r="D83" s="300">
        <v>0</v>
      </c>
      <c r="E83" s="301">
        <v>500</v>
      </c>
      <c r="F83" s="298">
        <v>0</v>
      </c>
      <c r="G83" s="299">
        <v>0</v>
      </c>
      <c r="H83" s="300">
        <v>0</v>
      </c>
      <c r="I83" s="301">
        <v>20000</v>
      </c>
      <c r="J83" s="298">
        <v>0</v>
      </c>
      <c r="K83" s="299">
        <v>0</v>
      </c>
      <c r="L83" s="300">
        <v>0</v>
      </c>
      <c r="M83" s="301">
        <v>0</v>
      </c>
      <c r="N83" s="337"/>
      <c r="O83" s="305">
        <v>45017</v>
      </c>
      <c r="P83" s="298">
        <v>0</v>
      </c>
      <c r="Q83" s="299">
        <v>0</v>
      </c>
      <c r="R83" s="300">
        <v>0</v>
      </c>
      <c r="S83" s="301">
        <v>600</v>
      </c>
      <c r="T83" s="298">
        <v>0</v>
      </c>
      <c r="U83" s="299">
        <v>0</v>
      </c>
      <c r="V83" s="300">
        <v>0</v>
      </c>
      <c r="W83" s="301">
        <v>0</v>
      </c>
      <c r="X83" s="298">
        <v>0</v>
      </c>
      <c r="Y83" s="299">
        <v>0</v>
      </c>
      <c r="Z83" s="300">
        <v>0</v>
      </c>
      <c r="AA83" s="301">
        <v>0</v>
      </c>
      <c r="AC83" s="59">
        <v>45017</v>
      </c>
      <c r="AD83" s="60">
        <v>0</v>
      </c>
      <c r="AE83" s="61">
        <v>0</v>
      </c>
      <c r="AF83" s="62">
        <v>0</v>
      </c>
      <c r="AG83" s="63">
        <v>0</v>
      </c>
    </row>
    <row r="84" spans="1:35">
      <c r="A84" s="59">
        <v>45047</v>
      </c>
      <c r="B84" s="298">
        <v>0</v>
      </c>
      <c r="C84" s="299">
        <v>0</v>
      </c>
      <c r="D84" s="300">
        <v>0</v>
      </c>
      <c r="E84" s="301">
        <v>500</v>
      </c>
      <c r="F84" s="298">
        <v>0</v>
      </c>
      <c r="G84" s="299">
        <v>0</v>
      </c>
      <c r="H84" s="300">
        <v>0</v>
      </c>
      <c r="I84" s="301">
        <v>0</v>
      </c>
      <c r="J84" s="298">
        <v>0</v>
      </c>
      <c r="K84" s="299">
        <v>0</v>
      </c>
      <c r="L84" s="300">
        <v>0</v>
      </c>
      <c r="M84" s="301">
        <v>0</v>
      </c>
      <c r="N84" s="337"/>
      <c r="O84" s="305">
        <v>45047</v>
      </c>
      <c r="P84" s="298">
        <v>0</v>
      </c>
      <c r="Q84" s="299">
        <v>0</v>
      </c>
      <c r="R84" s="300">
        <v>0</v>
      </c>
      <c r="S84" s="301">
        <v>600</v>
      </c>
      <c r="T84" s="298">
        <v>0</v>
      </c>
      <c r="U84" s="299">
        <v>0</v>
      </c>
      <c r="V84" s="300">
        <v>0</v>
      </c>
      <c r="W84" s="301">
        <v>0</v>
      </c>
      <c r="X84" s="298">
        <v>0</v>
      </c>
      <c r="Y84" s="299">
        <v>0</v>
      </c>
      <c r="Z84" s="300">
        <v>0</v>
      </c>
      <c r="AA84" s="301">
        <v>0</v>
      </c>
      <c r="AC84" s="59">
        <v>45047</v>
      </c>
      <c r="AD84" s="60">
        <v>0</v>
      </c>
      <c r="AE84" s="61">
        <v>0</v>
      </c>
      <c r="AF84" s="62">
        <v>0</v>
      </c>
      <c r="AG84" s="63">
        <v>0</v>
      </c>
    </row>
    <row r="85" spans="1:35">
      <c r="A85" s="59">
        <v>45078</v>
      </c>
      <c r="B85" s="298">
        <v>2</v>
      </c>
      <c r="C85" s="299">
        <v>1000</v>
      </c>
      <c r="D85" s="300">
        <v>3.9485000000000001</v>
      </c>
      <c r="E85" s="301">
        <v>500</v>
      </c>
      <c r="F85" s="298">
        <v>0</v>
      </c>
      <c r="G85" s="299">
        <v>0</v>
      </c>
      <c r="H85" s="300">
        <v>0</v>
      </c>
      <c r="I85" s="301">
        <v>0</v>
      </c>
      <c r="J85" s="298">
        <v>0</v>
      </c>
      <c r="K85" s="299">
        <v>0</v>
      </c>
      <c r="L85" s="300">
        <v>0</v>
      </c>
      <c r="M85" s="301">
        <v>0</v>
      </c>
      <c r="N85" s="337"/>
      <c r="O85" s="305">
        <v>45078</v>
      </c>
      <c r="P85" s="298">
        <v>2</v>
      </c>
      <c r="Q85" s="299">
        <v>1200</v>
      </c>
      <c r="R85" s="300">
        <v>4.7076000000000002</v>
      </c>
      <c r="S85" s="301">
        <v>600</v>
      </c>
      <c r="T85" s="298">
        <v>0</v>
      </c>
      <c r="U85" s="299">
        <v>0</v>
      </c>
      <c r="V85" s="300">
        <v>0</v>
      </c>
      <c r="W85" s="301">
        <v>0</v>
      </c>
      <c r="X85" s="298">
        <v>0</v>
      </c>
      <c r="Y85" s="299">
        <v>0</v>
      </c>
      <c r="Z85" s="300">
        <v>0</v>
      </c>
      <c r="AA85" s="301">
        <v>0</v>
      </c>
      <c r="AC85" s="59">
        <v>45078</v>
      </c>
      <c r="AD85" s="60">
        <v>0</v>
      </c>
      <c r="AE85" s="61">
        <v>0</v>
      </c>
      <c r="AF85" s="62">
        <v>0</v>
      </c>
      <c r="AG85" s="63">
        <v>0</v>
      </c>
    </row>
    <row r="86" spans="1:35">
      <c r="A86" s="59">
        <v>45108</v>
      </c>
      <c r="B86" s="298">
        <v>0</v>
      </c>
      <c r="C86" s="299">
        <v>0</v>
      </c>
      <c r="D86" s="300">
        <v>0</v>
      </c>
      <c r="E86" s="301">
        <v>500</v>
      </c>
      <c r="F86" s="298">
        <v>0</v>
      </c>
      <c r="G86" s="299">
        <v>0</v>
      </c>
      <c r="H86" s="300">
        <v>0</v>
      </c>
      <c r="I86" s="301">
        <v>0</v>
      </c>
      <c r="J86" s="298">
        <v>0</v>
      </c>
      <c r="K86" s="299">
        <v>0</v>
      </c>
      <c r="L86" s="300">
        <v>0</v>
      </c>
      <c r="M86" s="301">
        <v>0</v>
      </c>
      <c r="N86" s="293"/>
      <c r="O86" s="305">
        <v>45108</v>
      </c>
      <c r="P86" s="298">
        <v>0</v>
      </c>
      <c r="Q86" s="299">
        <v>0</v>
      </c>
      <c r="R86" s="300">
        <v>0</v>
      </c>
      <c r="S86" s="301">
        <v>600</v>
      </c>
      <c r="T86" s="298">
        <v>0</v>
      </c>
      <c r="U86" s="299">
        <v>0</v>
      </c>
      <c r="V86" s="300">
        <v>0</v>
      </c>
      <c r="W86" s="301">
        <v>0</v>
      </c>
      <c r="X86" s="298">
        <v>0</v>
      </c>
      <c r="Y86" s="299">
        <v>0</v>
      </c>
      <c r="Z86" s="300">
        <v>0</v>
      </c>
      <c r="AA86" s="301">
        <v>0</v>
      </c>
      <c r="AC86" s="59">
        <v>45108</v>
      </c>
      <c r="AD86" s="298">
        <v>0</v>
      </c>
      <c r="AE86" s="299">
        <v>0</v>
      </c>
      <c r="AF86" s="300">
        <v>0</v>
      </c>
      <c r="AG86" s="301">
        <v>0</v>
      </c>
      <c r="AH86" s="293"/>
      <c r="AI86" s="293"/>
    </row>
    <row r="87" spans="1:35">
      <c r="A87" s="59">
        <v>45139</v>
      </c>
      <c r="B87" s="298">
        <v>0</v>
      </c>
      <c r="C87" s="299">
        <v>0</v>
      </c>
      <c r="D87" s="300">
        <v>0</v>
      </c>
      <c r="E87" s="301">
        <v>500</v>
      </c>
      <c r="F87" s="298">
        <v>0</v>
      </c>
      <c r="G87" s="299">
        <v>0</v>
      </c>
      <c r="H87" s="300">
        <v>0</v>
      </c>
      <c r="I87" s="301">
        <v>0</v>
      </c>
      <c r="J87" s="298">
        <v>0</v>
      </c>
      <c r="K87" s="299">
        <v>0</v>
      </c>
      <c r="L87" s="300">
        <v>0</v>
      </c>
      <c r="M87" s="301">
        <v>0</v>
      </c>
      <c r="N87" s="293"/>
      <c r="O87" s="305">
        <v>45139</v>
      </c>
      <c r="P87" s="298">
        <v>0</v>
      </c>
      <c r="Q87" s="299">
        <v>0</v>
      </c>
      <c r="R87" s="300">
        <v>0</v>
      </c>
      <c r="S87" s="301">
        <v>600</v>
      </c>
      <c r="T87" s="298">
        <v>0</v>
      </c>
      <c r="U87" s="299">
        <v>0</v>
      </c>
      <c r="V87" s="300">
        <v>0</v>
      </c>
      <c r="W87" s="301">
        <v>0</v>
      </c>
      <c r="X87" s="298">
        <v>0</v>
      </c>
      <c r="Y87" s="299">
        <v>0</v>
      </c>
      <c r="Z87" s="300">
        <v>0</v>
      </c>
      <c r="AA87" s="301">
        <v>0</v>
      </c>
      <c r="AC87" s="59">
        <v>45139</v>
      </c>
      <c r="AD87" s="298">
        <v>0</v>
      </c>
      <c r="AE87" s="299">
        <v>0</v>
      </c>
      <c r="AF87" s="300">
        <v>0</v>
      </c>
      <c r="AG87" s="301">
        <v>0</v>
      </c>
      <c r="AH87" s="293"/>
      <c r="AI87" s="293"/>
    </row>
    <row r="88" spans="1:35">
      <c r="A88" s="59">
        <v>45170</v>
      </c>
      <c r="B88" s="298">
        <v>0</v>
      </c>
      <c r="C88" s="299">
        <v>0</v>
      </c>
      <c r="D88" s="300">
        <v>0</v>
      </c>
      <c r="E88" s="301">
        <v>500</v>
      </c>
      <c r="F88" s="298">
        <v>0</v>
      </c>
      <c r="G88" s="299">
        <v>0</v>
      </c>
      <c r="H88" s="300">
        <v>0</v>
      </c>
      <c r="I88" s="301">
        <v>0</v>
      </c>
      <c r="J88" s="298">
        <v>0</v>
      </c>
      <c r="K88" s="299">
        <v>0</v>
      </c>
      <c r="L88" s="300">
        <v>0</v>
      </c>
      <c r="M88" s="301">
        <v>0</v>
      </c>
      <c r="N88" s="293"/>
      <c r="O88" s="305">
        <v>45170</v>
      </c>
      <c r="P88" s="298">
        <v>0</v>
      </c>
      <c r="Q88" s="299">
        <v>0</v>
      </c>
      <c r="R88" s="300">
        <v>0</v>
      </c>
      <c r="S88" s="301">
        <v>600</v>
      </c>
      <c r="T88" s="298">
        <v>0</v>
      </c>
      <c r="U88" s="299">
        <v>0</v>
      </c>
      <c r="V88" s="300">
        <v>0</v>
      </c>
      <c r="W88" s="301">
        <v>0</v>
      </c>
      <c r="X88" s="298">
        <v>0</v>
      </c>
      <c r="Y88" s="299">
        <v>0</v>
      </c>
      <c r="Z88" s="300">
        <v>0</v>
      </c>
      <c r="AA88" s="301">
        <v>0</v>
      </c>
      <c r="AC88" s="59">
        <v>45170</v>
      </c>
      <c r="AD88" s="298">
        <v>0</v>
      </c>
      <c r="AE88" s="299">
        <v>0</v>
      </c>
      <c r="AF88" s="300">
        <v>0</v>
      </c>
      <c r="AG88" s="301">
        <v>0</v>
      </c>
      <c r="AH88" s="293"/>
      <c r="AI88" s="293"/>
    </row>
    <row r="89" spans="1:35" ht="15.75" thickBot="1">
      <c r="A89" s="59">
        <v>45200</v>
      </c>
      <c r="B89" s="298">
        <v>1</v>
      </c>
      <c r="C89" s="299">
        <v>200</v>
      </c>
      <c r="D89" s="300">
        <v>0.76280000000000003</v>
      </c>
      <c r="E89" s="301">
        <v>700</v>
      </c>
      <c r="F89" s="298">
        <v>0</v>
      </c>
      <c r="G89" s="299">
        <v>0</v>
      </c>
      <c r="H89" s="300">
        <v>0</v>
      </c>
      <c r="I89" s="301">
        <v>0</v>
      </c>
      <c r="J89" s="298">
        <v>0</v>
      </c>
      <c r="K89" s="299">
        <v>0</v>
      </c>
      <c r="L89" s="300">
        <v>0</v>
      </c>
      <c r="M89" s="301">
        <v>0</v>
      </c>
      <c r="N89" s="293"/>
      <c r="O89" s="305">
        <v>45200</v>
      </c>
      <c r="P89" s="298">
        <v>1</v>
      </c>
      <c r="Q89" s="299">
        <v>400</v>
      </c>
      <c r="R89" s="300">
        <v>1.2248000000000001</v>
      </c>
      <c r="S89" s="301">
        <v>1000</v>
      </c>
      <c r="T89" s="298">
        <v>9</v>
      </c>
      <c r="U89" s="299">
        <v>319</v>
      </c>
      <c r="V89" s="300">
        <v>12.574954</v>
      </c>
      <c r="W89" s="301">
        <v>105</v>
      </c>
      <c r="X89" s="298">
        <v>1</v>
      </c>
      <c r="Y89" s="299">
        <v>85</v>
      </c>
      <c r="Z89" s="300">
        <v>2.0098250000000002</v>
      </c>
      <c r="AA89" s="301">
        <v>85</v>
      </c>
      <c r="AC89" s="59">
        <v>45200</v>
      </c>
      <c r="AD89" s="298">
        <v>1</v>
      </c>
      <c r="AE89" s="299">
        <v>135</v>
      </c>
      <c r="AF89" s="300">
        <v>2.0575350000000001</v>
      </c>
      <c r="AG89" s="301">
        <v>135</v>
      </c>
      <c r="AH89" s="293"/>
      <c r="AI89" s="293"/>
    </row>
    <row r="90" spans="1:35" ht="15.75" hidden="1" thickBot="1">
      <c r="A90" s="59">
        <v>44866</v>
      </c>
      <c r="B90" s="298"/>
      <c r="C90" s="299"/>
      <c r="D90" s="300"/>
      <c r="E90" s="301"/>
      <c r="F90" s="298"/>
      <c r="G90" s="299"/>
      <c r="H90" s="300"/>
      <c r="I90" s="301"/>
      <c r="J90" s="298"/>
      <c r="K90" s="299"/>
      <c r="L90" s="300"/>
      <c r="M90" s="301"/>
      <c r="N90" s="293"/>
      <c r="O90" s="305">
        <v>44866</v>
      </c>
      <c r="P90" s="298"/>
      <c r="Q90" s="299"/>
      <c r="R90" s="300"/>
      <c r="S90" s="301"/>
      <c r="T90" s="298"/>
      <c r="U90" s="299"/>
      <c r="V90" s="300"/>
      <c r="W90" s="301"/>
      <c r="X90" s="298"/>
      <c r="Y90" s="299"/>
      <c r="Z90" s="300"/>
      <c r="AA90" s="301"/>
      <c r="AC90" s="59">
        <v>44866</v>
      </c>
      <c r="AD90" s="298"/>
      <c r="AE90" s="299"/>
      <c r="AF90" s="300"/>
      <c r="AG90" s="301"/>
      <c r="AH90" s="293"/>
      <c r="AI90" s="293"/>
    </row>
    <row r="91" spans="1:35" ht="15.75" hidden="1" thickBot="1">
      <c r="A91" s="74">
        <v>44896</v>
      </c>
      <c r="B91" s="306"/>
      <c r="C91" s="307"/>
      <c r="D91" s="308"/>
      <c r="E91" s="309"/>
      <c r="F91" s="306"/>
      <c r="G91" s="307"/>
      <c r="H91" s="308"/>
      <c r="I91" s="309"/>
      <c r="J91" s="306"/>
      <c r="K91" s="307"/>
      <c r="L91" s="308"/>
      <c r="M91" s="309"/>
      <c r="N91" s="293"/>
      <c r="O91" s="310">
        <v>44896</v>
      </c>
      <c r="P91" s="306"/>
      <c r="Q91" s="307"/>
      <c r="R91" s="308"/>
      <c r="S91" s="309"/>
      <c r="T91" s="306"/>
      <c r="U91" s="307"/>
      <c r="V91" s="308"/>
      <c r="W91" s="309"/>
      <c r="X91" s="306"/>
      <c r="Y91" s="307"/>
      <c r="Z91" s="308"/>
      <c r="AA91" s="309"/>
      <c r="AC91" s="74">
        <v>44896</v>
      </c>
      <c r="AD91" s="306"/>
      <c r="AE91" s="307"/>
      <c r="AF91" s="308"/>
      <c r="AG91" s="309"/>
      <c r="AH91" s="293"/>
      <c r="AI91" s="293"/>
    </row>
    <row r="92" spans="1:35">
      <c r="A92" s="79" t="s">
        <v>61</v>
      </c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293"/>
      <c r="O92" s="313" t="s">
        <v>61</v>
      </c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C92" s="79" t="s">
        <v>61</v>
      </c>
      <c r="AD92" s="336"/>
      <c r="AE92" s="336"/>
      <c r="AF92" s="336"/>
      <c r="AG92" s="336"/>
      <c r="AH92" s="293"/>
      <c r="AI92" s="293"/>
    </row>
    <row r="93" spans="1:35"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D93" s="293"/>
      <c r="AE93" s="293"/>
      <c r="AF93" s="293"/>
      <c r="AG93" s="293"/>
      <c r="AH93" s="293"/>
      <c r="AI93" s="293"/>
    </row>
    <row r="94" spans="1:35">
      <c r="B94" s="293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D94" s="293"/>
      <c r="AE94" s="293"/>
      <c r="AF94" s="293"/>
      <c r="AG94" s="293"/>
      <c r="AH94" s="293"/>
      <c r="AI94" s="293"/>
    </row>
    <row r="95" spans="1:35"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D95" s="293"/>
      <c r="AE95" s="293"/>
      <c r="AF95" s="293"/>
      <c r="AG95" s="293"/>
      <c r="AH95" s="293"/>
      <c r="AI95" s="293"/>
    </row>
    <row r="96" spans="1:35"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D96" s="293"/>
      <c r="AE96" s="293"/>
      <c r="AF96" s="293"/>
      <c r="AG96" s="293"/>
      <c r="AH96" s="293"/>
      <c r="AI96" s="293"/>
    </row>
    <row r="97" spans="3:35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D97" s="293"/>
      <c r="AE97" s="293"/>
      <c r="AF97" s="293"/>
      <c r="AG97" s="293"/>
      <c r="AH97" s="293"/>
      <c r="AI97" s="293"/>
    </row>
    <row r="98" spans="3:35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D98" s="293"/>
      <c r="AE98" s="293"/>
      <c r="AF98" s="293"/>
      <c r="AG98" s="293"/>
      <c r="AH98" s="293"/>
      <c r="AI98" s="293"/>
    </row>
    <row r="99" spans="3:35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</row>
    <row r="100" spans="3:35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</row>
    <row r="101" spans="3:35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</row>
  </sheetData>
  <mergeCells count="157">
    <mergeCell ref="B65:E65"/>
    <mergeCell ref="F65:I65"/>
    <mergeCell ref="J65:M65"/>
    <mergeCell ref="P65:S65"/>
    <mergeCell ref="B66:B67"/>
    <mergeCell ref="C66:C67"/>
    <mergeCell ref="D66:D67"/>
    <mergeCell ref="E66:E67"/>
    <mergeCell ref="F66:F67"/>
    <mergeCell ref="G66:G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AX36:AX37"/>
    <mergeCell ref="AY36:AY37"/>
    <mergeCell ref="AZ36:AZ37"/>
    <mergeCell ref="BA36:BA37"/>
    <mergeCell ref="BB36:BB37"/>
    <mergeCell ref="BC36:BC37"/>
    <mergeCell ref="AR36:AR37"/>
    <mergeCell ref="AS36:AS37"/>
    <mergeCell ref="AT36:AT37"/>
    <mergeCell ref="AU36:AU37"/>
    <mergeCell ref="AV36:AV37"/>
    <mergeCell ref="AW36:AW37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H36:AH37"/>
    <mergeCell ref="AI36:AI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AD35:AG35"/>
    <mergeCell ref="AH35:AK35"/>
    <mergeCell ref="AL35:AO35"/>
    <mergeCell ref="AR35:AU35"/>
    <mergeCell ref="AV35:AY35"/>
    <mergeCell ref="AZ35:BC35"/>
    <mergeCell ref="AZ7:AZ8"/>
    <mergeCell ref="BA7:BA8"/>
    <mergeCell ref="BB7:BB8"/>
    <mergeCell ref="BC7:BC8"/>
    <mergeCell ref="AW7:AW8"/>
    <mergeCell ref="AX7:AX8"/>
    <mergeCell ref="AY7:AY8"/>
    <mergeCell ref="B35:E35"/>
    <mergeCell ref="F35:I35"/>
    <mergeCell ref="J35:M35"/>
    <mergeCell ref="P35:S35"/>
    <mergeCell ref="T35:W35"/>
    <mergeCell ref="X35:AA35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  <mergeCell ref="AD65:AG65"/>
    <mergeCell ref="AD66:AD67"/>
    <mergeCell ref="AE66:AE67"/>
    <mergeCell ref="AF66:AF67"/>
    <mergeCell ref="AG66:AG67"/>
    <mergeCell ref="T65:W65"/>
    <mergeCell ref="T66:T67"/>
    <mergeCell ref="U66:U67"/>
    <mergeCell ref="V66:V67"/>
    <mergeCell ref="W66:W67"/>
    <mergeCell ref="X65:AA65"/>
    <mergeCell ref="X66:X67"/>
    <mergeCell ref="Y66:Y67"/>
    <mergeCell ref="Z66:Z67"/>
    <mergeCell ref="AA66:AA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50D4-8805-455C-BCA9-25979F68B6F7}">
  <dimension ref="A1:AB91"/>
  <sheetViews>
    <sheetView showGridLines="0" zoomScale="85" zoomScaleNormal="85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</row>
    <row r="2" spans="1:28" ht="19.5">
      <c r="A2" s="6" t="str">
        <f>'Futures Data'!A2</f>
        <v>OCTOBER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OCTOBER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</row>
    <row r="3" spans="1:2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</row>
    <row r="4" spans="1:28" ht="18">
      <c r="A4" s="26" t="s">
        <v>110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2"/>
      <c r="M4" s="40"/>
      <c r="N4" s="18"/>
      <c r="O4" s="26" t="s">
        <v>110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</row>
    <row r="5" spans="1:28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5.75" thickBot="1">
      <c r="A6" s="84"/>
      <c r="B6" s="221" t="s">
        <v>111</v>
      </c>
      <c r="C6" s="222"/>
      <c r="D6" s="222"/>
      <c r="E6" s="223"/>
      <c r="F6" s="221" t="s">
        <v>76</v>
      </c>
      <c r="G6" s="222"/>
      <c r="H6" s="222"/>
      <c r="I6" s="223"/>
      <c r="J6" s="221" t="s">
        <v>81</v>
      </c>
      <c r="K6" s="222"/>
      <c r="L6" s="222"/>
      <c r="M6" s="223"/>
      <c r="N6" s="18"/>
      <c r="O6" s="84"/>
      <c r="P6" s="221" t="s">
        <v>112</v>
      </c>
      <c r="Q6" s="222"/>
      <c r="R6" s="222"/>
      <c r="S6" s="223"/>
      <c r="T6" s="221" t="s">
        <v>113</v>
      </c>
      <c r="U6" s="222"/>
      <c r="V6" s="222"/>
      <c r="W6" s="223"/>
      <c r="X6" s="221" t="s">
        <v>109</v>
      </c>
      <c r="Y6" s="222"/>
      <c r="Z6" s="222"/>
      <c r="AA6" s="223"/>
      <c r="AB6" s="18"/>
    </row>
    <row r="7" spans="1:28" ht="15.75" customHeight="1">
      <c r="A7" s="47"/>
      <c r="B7" s="235" t="s">
        <v>90</v>
      </c>
      <c r="C7" s="237" t="s">
        <v>91</v>
      </c>
      <c r="D7" s="239" t="s">
        <v>92</v>
      </c>
      <c r="E7" s="241" t="s">
        <v>93</v>
      </c>
      <c r="F7" s="235" t="s">
        <v>90</v>
      </c>
      <c r="G7" s="237" t="s">
        <v>91</v>
      </c>
      <c r="H7" s="239" t="s">
        <v>92</v>
      </c>
      <c r="I7" s="241" t="s">
        <v>93</v>
      </c>
      <c r="J7" s="235" t="s">
        <v>90</v>
      </c>
      <c r="K7" s="237" t="s">
        <v>91</v>
      </c>
      <c r="L7" s="239" t="s">
        <v>92</v>
      </c>
      <c r="M7" s="241" t="s">
        <v>93</v>
      </c>
      <c r="N7" s="18"/>
      <c r="O7" s="47"/>
      <c r="P7" s="235" t="s">
        <v>90</v>
      </c>
      <c r="Q7" s="237" t="s">
        <v>91</v>
      </c>
      <c r="R7" s="239" t="s">
        <v>92</v>
      </c>
      <c r="S7" s="241" t="s">
        <v>93</v>
      </c>
      <c r="T7" s="235" t="s">
        <v>90</v>
      </c>
      <c r="U7" s="237" t="s">
        <v>91</v>
      </c>
      <c r="V7" s="239" t="s">
        <v>92</v>
      </c>
      <c r="W7" s="241" t="s">
        <v>93</v>
      </c>
      <c r="X7" s="235" t="s">
        <v>90</v>
      </c>
      <c r="Y7" s="237" t="s">
        <v>91</v>
      </c>
      <c r="Z7" s="239" t="s">
        <v>92</v>
      </c>
      <c r="AA7" s="241" t="s">
        <v>93</v>
      </c>
      <c r="AB7" s="18"/>
    </row>
    <row r="8" spans="1:28" ht="15.75" thickBot="1">
      <c r="A8" s="54"/>
      <c r="B8" s="236"/>
      <c r="C8" s="238"/>
      <c r="D8" s="240"/>
      <c r="E8" s="242"/>
      <c r="F8" s="236"/>
      <c r="G8" s="238"/>
      <c r="H8" s="240"/>
      <c r="I8" s="242"/>
      <c r="J8" s="236"/>
      <c r="K8" s="238"/>
      <c r="L8" s="240"/>
      <c r="M8" s="242"/>
      <c r="N8" s="18"/>
      <c r="O8" s="54"/>
      <c r="P8" s="236"/>
      <c r="Q8" s="238"/>
      <c r="R8" s="240"/>
      <c r="S8" s="242"/>
      <c r="T8" s="236"/>
      <c r="U8" s="238"/>
      <c r="V8" s="240"/>
      <c r="W8" s="242"/>
      <c r="X8" s="236"/>
      <c r="Y8" s="238"/>
      <c r="Z8" s="240"/>
      <c r="AA8" s="242"/>
      <c r="AB8" s="18"/>
    </row>
    <row r="9" spans="1:28">
      <c r="A9" s="64">
        <v>44562</v>
      </c>
      <c r="B9" s="65">
        <v>64</v>
      </c>
      <c r="C9" s="66">
        <v>98</v>
      </c>
      <c r="D9" s="67">
        <v>50.715000000000003</v>
      </c>
      <c r="E9" s="68">
        <v>100</v>
      </c>
      <c r="F9" s="93">
        <v>4</v>
      </c>
      <c r="G9" s="94">
        <v>800</v>
      </c>
      <c r="H9" s="95">
        <v>163</v>
      </c>
      <c r="I9" s="96">
        <v>800</v>
      </c>
      <c r="J9" s="97">
        <v>0</v>
      </c>
      <c r="K9" s="94">
        <v>0</v>
      </c>
      <c r="L9" s="95">
        <v>0</v>
      </c>
      <c r="M9" s="96">
        <v>0</v>
      </c>
      <c r="N9" s="25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93">
        <v>0</v>
      </c>
      <c r="U9" s="94">
        <v>0</v>
      </c>
      <c r="V9" s="95">
        <v>0</v>
      </c>
      <c r="W9" s="96">
        <v>0</v>
      </c>
      <c r="X9" s="97">
        <v>0</v>
      </c>
      <c r="Y9" s="94">
        <v>0</v>
      </c>
      <c r="Z9" s="95">
        <v>0</v>
      </c>
      <c r="AA9" s="96">
        <v>0</v>
      </c>
      <c r="AB9" s="18"/>
    </row>
    <row r="10" spans="1:28">
      <c r="A10" s="64">
        <v>44593</v>
      </c>
      <c r="B10" s="65">
        <v>67</v>
      </c>
      <c r="C10" s="66">
        <v>116</v>
      </c>
      <c r="D10" s="67">
        <v>60.84</v>
      </c>
      <c r="E10" s="68">
        <v>143</v>
      </c>
      <c r="F10" s="98">
        <v>3</v>
      </c>
      <c r="G10" s="66">
        <v>600</v>
      </c>
      <c r="H10" s="67">
        <v>122.8</v>
      </c>
      <c r="I10" s="68">
        <v>1400</v>
      </c>
      <c r="J10" s="65">
        <v>0</v>
      </c>
      <c r="K10" s="66">
        <v>0</v>
      </c>
      <c r="L10" s="67">
        <v>0</v>
      </c>
      <c r="M10" s="68">
        <v>0</v>
      </c>
      <c r="N10" s="25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98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18"/>
    </row>
    <row r="11" spans="1:28">
      <c r="A11" s="64">
        <v>44621</v>
      </c>
      <c r="B11" s="65">
        <v>30</v>
      </c>
      <c r="C11" s="66">
        <v>58</v>
      </c>
      <c r="D11" s="67">
        <v>31.745000000000001</v>
      </c>
      <c r="E11" s="68">
        <v>36</v>
      </c>
      <c r="F11" s="98">
        <v>9</v>
      </c>
      <c r="G11" s="66">
        <v>2000</v>
      </c>
      <c r="H11" s="67">
        <v>403.8</v>
      </c>
      <c r="I11" s="68">
        <v>2000</v>
      </c>
      <c r="J11" s="65">
        <v>0</v>
      </c>
      <c r="K11" s="66">
        <v>0</v>
      </c>
      <c r="L11" s="67">
        <v>0</v>
      </c>
      <c r="M11" s="68">
        <v>0</v>
      </c>
      <c r="N11" s="25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98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18"/>
    </row>
    <row r="12" spans="1:28">
      <c r="A12" s="59">
        <v>44652</v>
      </c>
      <c r="B12" s="99">
        <v>39</v>
      </c>
      <c r="C12" s="61">
        <v>67</v>
      </c>
      <c r="D12" s="62">
        <v>37.055</v>
      </c>
      <c r="E12" s="63">
        <v>18</v>
      </c>
      <c r="F12" s="99">
        <v>3</v>
      </c>
      <c r="G12" s="61">
        <v>600</v>
      </c>
      <c r="H12" s="62">
        <v>123.8</v>
      </c>
      <c r="I12" s="63">
        <v>2600</v>
      </c>
      <c r="J12" s="60">
        <v>0</v>
      </c>
      <c r="K12" s="61">
        <v>0</v>
      </c>
      <c r="L12" s="62">
        <v>0</v>
      </c>
      <c r="M12" s="63">
        <v>0</v>
      </c>
      <c r="N12" s="25"/>
      <c r="O12" s="59">
        <v>44652</v>
      </c>
      <c r="P12" s="99">
        <v>0</v>
      </c>
      <c r="Q12" s="61">
        <v>0</v>
      </c>
      <c r="R12" s="62">
        <v>0</v>
      </c>
      <c r="S12" s="63">
        <v>0</v>
      </c>
      <c r="T12" s="99">
        <v>0</v>
      </c>
      <c r="U12" s="61">
        <v>0</v>
      </c>
      <c r="V12" s="62">
        <v>0</v>
      </c>
      <c r="W12" s="63">
        <v>0</v>
      </c>
      <c r="X12" s="60">
        <v>0</v>
      </c>
      <c r="Y12" s="61">
        <v>0</v>
      </c>
      <c r="Z12" s="62">
        <v>0</v>
      </c>
      <c r="AA12" s="63">
        <v>0</v>
      </c>
      <c r="AB12" s="18"/>
    </row>
    <row r="13" spans="1:28">
      <c r="A13" s="59">
        <v>44682</v>
      </c>
      <c r="B13" s="60">
        <v>25</v>
      </c>
      <c r="C13" s="61">
        <v>25</v>
      </c>
      <c r="D13" s="62">
        <v>13.115</v>
      </c>
      <c r="E13" s="63">
        <v>26</v>
      </c>
      <c r="F13" s="99">
        <v>7</v>
      </c>
      <c r="G13" s="61">
        <v>1400</v>
      </c>
      <c r="H13" s="62">
        <v>276.60000000000002</v>
      </c>
      <c r="I13" s="63">
        <v>4000</v>
      </c>
      <c r="J13" s="60">
        <v>0</v>
      </c>
      <c r="K13" s="61">
        <v>0</v>
      </c>
      <c r="L13" s="62">
        <v>0</v>
      </c>
      <c r="M13" s="63">
        <v>0</v>
      </c>
      <c r="N13" s="25"/>
      <c r="O13" s="59">
        <v>44682</v>
      </c>
      <c r="P13" s="60">
        <v>0</v>
      </c>
      <c r="Q13" s="61">
        <v>0</v>
      </c>
      <c r="R13" s="62">
        <v>0</v>
      </c>
      <c r="S13" s="63">
        <v>0</v>
      </c>
      <c r="T13" s="99">
        <v>0</v>
      </c>
      <c r="U13" s="61">
        <v>0</v>
      </c>
      <c r="V13" s="62">
        <v>0</v>
      </c>
      <c r="W13" s="63">
        <v>0</v>
      </c>
      <c r="X13" s="60">
        <v>0</v>
      </c>
      <c r="Y13" s="61">
        <v>0</v>
      </c>
      <c r="Z13" s="62">
        <v>0</v>
      </c>
      <c r="AA13" s="63">
        <v>0</v>
      </c>
      <c r="AB13" s="18"/>
    </row>
    <row r="14" spans="1:28">
      <c r="A14" s="59">
        <v>44713</v>
      </c>
      <c r="B14" s="60">
        <v>26</v>
      </c>
      <c r="C14" s="61">
        <v>35</v>
      </c>
      <c r="D14" s="62">
        <v>17.48</v>
      </c>
      <c r="E14" s="63">
        <v>21</v>
      </c>
      <c r="F14" s="60">
        <v>22</v>
      </c>
      <c r="G14" s="61">
        <v>4600</v>
      </c>
      <c r="H14" s="62">
        <v>929.2</v>
      </c>
      <c r="I14" s="63">
        <v>3600</v>
      </c>
      <c r="J14" s="60">
        <v>0</v>
      </c>
      <c r="K14" s="61">
        <v>0</v>
      </c>
      <c r="L14" s="62">
        <v>0</v>
      </c>
      <c r="M14" s="63">
        <v>0</v>
      </c>
      <c r="N14" s="25"/>
      <c r="O14" s="59">
        <v>44713</v>
      </c>
      <c r="P14" s="60">
        <v>0</v>
      </c>
      <c r="Q14" s="61">
        <v>0</v>
      </c>
      <c r="R14" s="62">
        <v>0</v>
      </c>
      <c r="S14" s="63">
        <v>0</v>
      </c>
      <c r="T14" s="60">
        <v>0</v>
      </c>
      <c r="U14" s="61">
        <v>0</v>
      </c>
      <c r="V14" s="62">
        <v>0</v>
      </c>
      <c r="W14" s="63">
        <v>0</v>
      </c>
      <c r="X14" s="60">
        <v>0</v>
      </c>
      <c r="Y14" s="61">
        <v>0</v>
      </c>
      <c r="Z14" s="62">
        <v>0</v>
      </c>
      <c r="AA14" s="63">
        <v>0</v>
      </c>
      <c r="AB14" s="18"/>
    </row>
    <row r="15" spans="1:28">
      <c r="A15" s="59">
        <v>44743</v>
      </c>
      <c r="B15" s="60">
        <v>20</v>
      </c>
      <c r="C15" s="61">
        <v>20</v>
      </c>
      <c r="D15" s="62">
        <v>9.48</v>
      </c>
      <c r="E15" s="63">
        <v>23</v>
      </c>
      <c r="F15" s="60">
        <v>2</v>
      </c>
      <c r="G15" s="61">
        <v>400</v>
      </c>
      <c r="H15" s="62">
        <v>84.8</v>
      </c>
      <c r="I15" s="63">
        <v>4000</v>
      </c>
      <c r="J15" s="60">
        <v>0</v>
      </c>
      <c r="K15" s="61">
        <v>0</v>
      </c>
      <c r="L15" s="62">
        <v>0</v>
      </c>
      <c r="M15" s="63">
        <v>0</v>
      </c>
      <c r="N15" s="18"/>
      <c r="O15" s="59">
        <v>44743</v>
      </c>
      <c r="P15" s="60">
        <v>0</v>
      </c>
      <c r="Q15" s="61">
        <v>0</v>
      </c>
      <c r="R15" s="62">
        <v>0</v>
      </c>
      <c r="S15" s="63">
        <v>0</v>
      </c>
      <c r="T15" s="60">
        <v>0</v>
      </c>
      <c r="U15" s="61">
        <v>0</v>
      </c>
      <c r="V15" s="62">
        <v>0</v>
      </c>
      <c r="W15" s="63">
        <v>0</v>
      </c>
      <c r="X15" s="60">
        <v>0</v>
      </c>
      <c r="Y15" s="61">
        <v>0</v>
      </c>
      <c r="Z15" s="62">
        <v>0</v>
      </c>
      <c r="AA15" s="63">
        <v>0</v>
      </c>
      <c r="AB15" s="21"/>
    </row>
    <row r="16" spans="1:28">
      <c r="A16" s="59">
        <v>44774</v>
      </c>
      <c r="B16" s="60">
        <v>37</v>
      </c>
      <c r="C16" s="61">
        <v>56</v>
      </c>
      <c r="D16" s="62">
        <v>26.675000000000001</v>
      </c>
      <c r="E16" s="63">
        <v>48</v>
      </c>
      <c r="F16" s="60">
        <v>5</v>
      </c>
      <c r="G16" s="61">
        <v>1000</v>
      </c>
      <c r="H16" s="62">
        <v>197.8</v>
      </c>
      <c r="I16" s="63">
        <v>5000</v>
      </c>
      <c r="J16" s="60">
        <v>0</v>
      </c>
      <c r="K16" s="61">
        <v>0</v>
      </c>
      <c r="L16" s="62">
        <v>0</v>
      </c>
      <c r="M16" s="63">
        <v>0</v>
      </c>
      <c r="N16" s="18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18"/>
    </row>
    <row r="17" spans="1:28">
      <c r="A17" s="59">
        <v>44805</v>
      </c>
      <c r="B17" s="60">
        <v>12</v>
      </c>
      <c r="C17" s="61">
        <v>12</v>
      </c>
      <c r="D17" s="62">
        <v>5.6050000000000004</v>
      </c>
      <c r="E17" s="63">
        <v>3</v>
      </c>
      <c r="F17" s="60">
        <v>7</v>
      </c>
      <c r="G17" s="61">
        <v>1400</v>
      </c>
      <c r="H17" s="62">
        <v>283.2</v>
      </c>
      <c r="I17" s="63">
        <v>2400</v>
      </c>
      <c r="J17" s="60">
        <v>3</v>
      </c>
      <c r="K17" s="61">
        <v>30002</v>
      </c>
      <c r="L17" s="62">
        <v>54.003500000000003</v>
      </c>
      <c r="M17" s="63">
        <v>0</v>
      </c>
      <c r="N17" s="18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18"/>
    </row>
    <row r="18" spans="1:28">
      <c r="A18" s="59">
        <v>44835</v>
      </c>
      <c r="B18" s="60">
        <v>7</v>
      </c>
      <c r="C18" s="61">
        <v>7</v>
      </c>
      <c r="D18" s="62">
        <v>3.43</v>
      </c>
      <c r="E18" s="63">
        <v>4</v>
      </c>
      <c r="F18" s="60">
        <v>3</v>
      </c>
      <c r="G18" s="61">
        <v>600</v>
      </c>
      <c r="H18" s="62">
        <v>119</v>
      </c>
      <c r="I18" s="63">
        <v>3000</v>
      </c>
      <c r="J18" s="60">
        <v>0</v>
      </c>
      <c r="K18" s="61">
        <v>0</v>
      </c>
      <c r="L18" s="62">
        <v>0</v>
      </c>
      <c r="M18" s="63">
        <v>0</v>
      </c>
      <c r="N18" s="35"/>
      <c r="O18" s="59">
        <v>44835</v>
      </c>
      <c r="P18" s="60">
        <v>3</v>
      </c>
      <c r="Q18" s="61">
        <v>70000</v>
      </c>
      <c r="R18" s="62">
        <v>144</v>
      </c>
      <c r="S18" s="63">
        <v>70000</v>
      </c>
      <c r="T18" s="60">
        <v>3</v>
      </c>
      <c r="U18" s="61">
        <v>3200</v>
      </c>
      <c r="V18" s="62">
        <v>21.8</v>
      </c>
      <c r="W18" s="63">
        <v>200</v>
      </c>
      <c r="X18" s="60">
        <v>0</v>
      </c>
      <c r="Y18" s="61">
        <v>0</v>
      </c>
      <c r="Z18" s="62">
        <v>0</v>
      </c>
      <c r="AA18" s="63">
        <v>0</v>
      </c>
      <c r="AB18" s="18"/>
    </row>
    <row r="19" spans="1:28">
      <c r="A19" s="59">
        <v>44866</v>
      </c>
      <c r="B19" s="60">
        <v>11</v>
      </c>
      <c r="C19" s="61">
        <v>11</v>
      </c>
      <c r="D19" s="62">
        <v>5.5750000000000002</v>
      </c>
      <c r="E19" s="63">
        <v>8</v>
      </c>
      <c r="F19" s="60">
        <v>1</v>
      </c>
      <c r="G19" s="61">
        <v>500</v>
      </c>
      <c r="H19" s="62">
        <v>96.5</v>
      </c>
      <c r="I19" s="63">
        <v>3500</v>
      </c>
      <c r="J19" s="60">
        <v>0</v>
      </c>
      <c r="K19" s="61">
        <v>0</v>
      </c>
      <c r="L19" s="62">
        <v>0</v>
      </c>
      <c r="M19" s="63">
        <v>0</v>
      </c>
      <c r="N19" s="35"/>
      <c r="O19" s="59">
        <v>44866</v>
      </c>
      <c r="P19" s="60">
        <v>0</v>
      </c>
      <c r="Q19" s="61">
        <v>0</v>
      </c>
      <c r="R19" s="62">
        <v>0</v>
      </c>
      <c r="S19" s="63">
        <v>70000</v>
      </c>
      <c r="T19" s="60">
        <v>1</v>
      </c>
      <c r="U19" s="61">
        <v>100</v>
      </c>
      <c r="V19" s="62">
        <v>0.82</v>
      </c>
      <c r="W19" s="63">
        <v>300</v>
      </c>
      <c r="X19" s="60">
        <v>0</v>
      </c>
      <c r="Y19" s="61">
        <v>0</v>
      </c>
      <c r="Z19" s="62">
        <v>0</v>
      </c>
      <c r="AA19" s="63">
        <v>0</v>
      </c>
      <c r="AB19" s="18"/>
    </row>
    <row r="20" spans="1:28" ht="15.75" thickBot="1">
      <c r="A20" s="74">
        <v>44896</v>
      </c>
      <c r="B20" s="75">
        <v>27</v>
      </c>
      <c r="C20" s="76">
        <v>27</v>
      </c>
      <c r="D20" s="77">
        <v>13.305</v>
      </c>
      <c r="E20" s="78">
        <v>3</v>
      </c>
      <c r="F20" s="75">
        <v>11</v>
      </c>
      <c r="G20" s="76">
        <v>3100</v>
      </c>
      <c r="H20" s="77">
        <v>611.1</v>
      </c>
      <c r="I20" s="78">
        <v>0</v>
      </c>
      <c r="J20" s="75">
        <v>1</v>
      </c>
      <c r="K20" s="76">
        <v>10</v>
      </c>
      <c r="L20" s="77">
        <v>1.9E-2</v>
      </c>
      <c r="M20" s="78">
        <v>10</v>
      </c>
      <c r="N20" s="21"/>
      <c r="O20" s="74">
        <v>44896</v>
      </c>
      <c r="P20" s="189">
        <v>0</v>
      </c>
      <c r="Q20" s="76">
        <v>0</v>
      </c>
      <c r="R20" s="77">
        <v>0</v>
      </c>
      <c r="S20" s="78">
        <v>70000</v>
      </c>
      <c r="T20" s="75">
        <v>0</v>
      </c>
      <c r="U20" s="76">
        <v>0</v>
      </c>
      <c r="V20" s="77">
        <v>0</v>
      </c>
      <c r="W20" s="78">
        <v>0</v>
      </c>
      <c r="X20" s="75">
        <v>0</v>
      </c>
      <c r="Y20" s="76">
        <v>0</v>
      </c>
      <c r="Z20" s="77">
        <v>0</v>
      </c>
      <c r="AA20" s="78">
        <v>0</v>
      </c>
      <c r="AB20" s="18"/>
    </row>
    <row r="21" spans="1:28">
      <c r="A21" s="91">
        <v>44927</v>
      </c>
      <c r="B21" s="101">
        <v>4</v>
      </c>
      <c r="C21" s="70">
        <v>4</v>
      </c>
      <c r="D21" s="71">
        <v>1.98</v>
      </c>
      <c r="E21" s="72">
        <v>5</v>
      </c>
      <c r="F21" s="101">
        <v>9</v>
      </c>
      <c r="G21" s="70">
        <v>2000</v>
      </c>
      <c r="H21" s="71">
        <v>382.2</v>
      </c>
      <c r="I21" s="72">
        <v>2000</v>
      </c>
      <c r="J21" s="101">
        <v>0</v>
      </c>
      <c r="K21" s="70">
        <v>0</v>
      </c>
      <c r="L21" s="71">
        <v>0</v>
      </c>
      <c r="M21" s="72">
        <v>10</v>
      </c>
      <c r="N21" s="25"/>
      <c r="O21" s="91">
        <v>44927</v>
      </c>
      <c r="P21" s="69">
        <v>2</v>
      </c>
      <c r="Q21" s="70">
        <v>30000</v>
      </c>
      <c r="R21" s="71">
        <v>60</v>
      </c>
      <c r="S21" s="72">
        <v>100000</v>
      </c>
      <c r="T21" s="69">
        <v>0</v>
      </c>
      <c r="U21" s="70">
        <v>0</v>
      </c>
      <c r="V21" s="71">
        <v>0</v>
      </c>
      <c r="W21" s="72">
        <v>0</v>
      </c>
      <c r="X21" s="101">
        <v>0</v>
      </c>
      <c r="Y21" s="70">
        <v>0</v>
      </c>
      <c r="Z21" s="71">
        <v>0</v>
      </c>
      <c r="AA21" s="72">
        <v>0</v>
      </c>
    </row>
    <row r="22" spans="1:28">
      <c r="A22" s="59">
        <v>44958</v>
      </c>
      <c r="B22" s="99">
        <v>27</v>
      </c>
      <c r="C22" s="61">
        <v>433</v>
      </c>
      <c r="D22" s="62">
        <v>231.14</v>
      </c>
      <c r="E22" s="63">
        <v>416</v>
      </c>
      <c r="F22" s="99">
        <v>4</v>
      </c>
      <c r="G22" s="61">
        <v>800</v>
      </c>
      <c r="H22" s="62">
        <v>148.4</v>
      </c>
      <c r="I22" s="63">
        <v>2800</v>
      </c>
      <c r="J22" s="99">
        <v>2</v>
      </c>
      <c r="K22" s="61">
        <v>10010</v>
      </c>
      <c r="L22" s="62">
        <v>20.018999999999998</v>
      </c>
      <c r="M22" s="63">
        <v>10000</v>
      </c>
      <c r="N22" s="25"/>
      <c r="O22" s="59">
        <v>44958</v>
      </c>
      <c r="P22" s="60">
        <v>0</v>
      </c>
      <c r="Q22" s="61">
        <v>0</v>
      </c>
      <c r="R22" s="62">
        <v>0</v>
      </c>
      <c r="S22" s="63">
        <v>100000</v>
      </c>
      <c r="T22" s="60">
        <v>1</v>
      </c>
      <c r="U22" s="61">
        <v>3000</v>
      </c>
      <c r="V22" s="62">
        <v>24</v>
      </c>
      <c r="W22" s="63">
        <v>3000</v>
      </c>
      <c r="X22" s="99">
        <v>0</v>
      </c>
      <c r="Y22" s="61">
        <v>0</v>
      </c>
      <c r="Z22" s="62">
        <v>0</v>
      </c>
      <c r="AA22" s="63">
        <v>0</v>
      </c>
    </row>
    <row r="23" spans="1:28">
      <c r="A23" s="59">
        <v>44986</v>
      </c>
      <c r="B23" s="99">
        <v>68</v>
      </c>
      <c r="C23" s="61">
        <v>122</v>
      </c>
      <c r="D23" s="62">
        <v>64.765000000000001</v>
      </c>
      <c r="E23" s="63">
        <v>469</v>
      </c>
      <c r="F23" s="99">
        <v>14</v>
      </c>
      <c r="G23" s="61">
        <v>3000</v>
      </c>
      <c r="H23" s="62">
        <v>567.20000000000005</v>
      </c>
      <c r="I23" s="63">
        <v>2000</v>
      </c>
      <c r="J23" s="99">
        <v>0</v>
      </c>
      <c r="K23" s="61">
        <v>0</v>
      </c>
      <c r="L23" s="62">
        <v>0</v>
      </c>
      <c r="M23" s="63">
        <v>0</v>
      </c>
      <c r="N23" s="25"/>
      <c r="O23" s="59">
        <v>44986</v>
      </c>
      <c r="P23" s="60">
        <v>0</v>
      </c>
      <c r="Q23" s="61">
        <v>0</v>
      </c>
      <c r="R23" s="62">
        <v>0</v>
      </c>
      <c r="S23" s="63">
        <v>30000</v>
      </c>
      <c r="T23" s="60">
        <v>0</v>
      </c>
      <c r="U23" s="61">
        <v>0</v>
      </c>
      <c r="V23" s="62">
        <v>0</v>
      </c>
      <c r="W23" s="63">
        <v>0</v>
      </c>
      <c r="X23" s="99">
        <v>0</v>
      </c>
      <c r="Y23" s="61">
        <v>0</v>
      </c>
      <c r="Z23" s="62">
        <v>0</v>
      </c>
      <c r="AA23" s="63">
        <v>0</v>
      </c>
    </row>
    <row r="24" spans="1:28">
      <c r="A24" s="59">
        <v>45017</v>
      </c>
      <c r="B24" s="99">
        <v>1</v>
      </c>
      <c r="C24" s="61">
        <v>15</v>
      </c>
      <c r="D24" s="62">
        <v>8.0250000000000004</v>
      </c>
      <c r="E24" s="63">
        <v>469</v>
      </c>
      <c r="F24" s="99">
        <v>7</v>
      </c>
      <c r="G24" s="61">
        <v>1400</v>
      </c>
      <c r="H24" s="62">
        <v>253.4</v>
      </c>
      <c r="I24" s="63">
        <v>3000</v>
      </c>
      <c r="J24" s="99">
        <v>0</v>
      </c>
      <c r="K24" s="61">
        <v>0</v>
      </c>
      <c r="L24" s="62">
        <v>0</v>
      </c>
      <c r="M24" s="63">
        <v>0</v>
      </c>
      <c r="N24" s="25"/>
      <c r="O24" s="59">
        <v>45017</v>
      </c>
      <c r="P24" s="60">
        <v>0</v>
      </c>
      <c r="Q24" s="61">
        <v>0</v>
      </c>
      <c r="R24" s="62">
        <v>0</v>
      </c>
      <c r="S24" s="63">
        <v>30000</v>
      </c>
      <c r="T24" s="60">
        <v>0</v>
      </c>
      <c r="U24" s="61">
        <v>0</v>
      </c>
      <c r="V24" s="62">
        <v>0</v>
      </c>
      <c r="W24" s="63">
        <v>0</v>
      </c>
      <c r="X24" s="99">
        <v>0</v>
      </c>
      <c r="Y24" s="61">
        <v>0</v>
      </c>
      <c r="Z24" s="62">
        <v>0</v>
      </c>
      <c r="AA24" s="63">
        <v>0</v>
      </c>
    </row>
    <row r="25" spans="1:28">
      <c r="A25" s="59">
        <v>45047</v>
      </c>
      <c r="B25" s="99">
        <v>6</v>
      </c>
      <c r="C25" s="61">
        <v>6</v>
      </c>
      <c r="D25" s="62">
        <v>3.2349999999999999</v>
      </c>
      <c r="E25" s="63">
        <v>471</v>
      </c>
      <c r="F25" s="99">
        <v>4</v>
      </c>
      <c r="G25" s="61">
        <v>800</v>
      </c>
      <c r="H25" s="62">
        <v>145</v>
      </c>
      <c r="I25" s="63">
        <v>3000</v>
      </c>
      <c r="J25" s="99">
        <v>0</v>
      </c>
      <c r="K25" s="61">
        <v>0</v>
      </c>
      <c r="L25" s="62">
        <v>0</v>
      </c>
      <c r="M25" s="63">
        <v>0</v>
      </c>
      <c r="N25" s="25"/>
      <c r="O25" s="59">
        <v>45047</v>
      </c>
      <c r="P25" s="60">
        <v>2</v>
      </c>
      <c r="Q25" s="61">
        <v>10000</v>
      </c>
      <c r="R25" s="62">
        <v>17</v>
      </c>
      <c r="S25" s="63">
        <v>40000</v>
      </c>
      <c r="T25" s="60">
        <v>2</v>
      </c>
      <c r="U25" s="61">
        <v>2000</v>
      </c>
      <c r="V25" s="62">
        <v>16.399999999999999</v>
      </c>
      <c r="W25" s="63">
        <v>0</v>
      </c>
      <c r="X25" s="99">
        <v>0</v>
      </c>
      <c r="Y25" s="61">
        <v>0</v>
      </c>
      <c r="Z25" s="62">
        <v>0</v>
      </c>
      <c r="AA25" s="63">
        <v>0</v>
      </c>
    </row>
    <row r="26" spans="1:28">
      <c r="A26" s="59">
        <v>45078</v>
      </c>
      <c r="B26" s="99">
        <v>3</v>
      </c>
      <c r="C26" s="62">
        <v>3</v>
      </c>
      <c r="D26" s="60">
        <v>1.635</v>
      </c>
      <c r="E26" s="63">
        <v>0</v>
      </c>
      <c r="F26" s="99">
        <v>7</v>
      </c>
      <c r="G26" s="62">
        <v>1400</v>
      </c>
      <c r="H26" s="62">
        <v>252</v>
      </c>
      <c r="I26" s="191">
        <v>2600</v>
      </c>
      <c r="J26" s="99">
        <v>0</v>
      </c>
      <c r="K26" s="62">
        <v>0</v>
      </c>
      <c r="L26" s="62">
        <v>0</v>
      </c>
      <c r="M26" s="191">
        <v>0</v>
      </c>
      <c r="N26" s="25"/>
      <c r="O26" s="59">
        <v>45078</v>
      </c>
      <c r="P26" s="60">
        <v>0</v>
      </c>
      <c r="Q26" s="61">
        <v>0</v>
      </c>
      <c r="R26" s="62">
        <v>0</v>
      </c>
      <c r="S26" s="63">
        <v>0</v>
      </c>
      <c r="T26" s="61">
        <v>1</v>
      </c>
      <c r="U26" s="62">
        <v>1000</v>
      </c>
      <c r="V26" s="61">
        <v>7.8</v>
      </c>
      <c r="W26" s="63">
        <v>1000</v>
      </c>
      <c r="X26" s="99">
        <v>0</v>
      </c>
      <c r="Y26" s="62">
        <v>0</v>
      </c>
      <c r="Z26" s="62">
        <v>0</v>
      </c>
      <c r="AA26" s="191">
        <v>0</v>
      </c>
    </row>
    <row r="27" spans="1:28">
      <c r="A27" s="59">
        <v>45108</v>
      </c>
      <c r="B27" s="99">
        <v>0</v>
      </c>
      <c r="C27" s="62">
        <v>0</v>
      </c>
      <c r="D27" s="60">
        <v>0</v>
      </c>
      <c r="E27" s="191">
        <v>0</v>
      </c>
      <c r="F27" s="99">
        <v>4</v>
      </c>
      <c r="G27" s="62">
        <v>1000</v>
      </c>
      <c r="H27" s="62">
        <v>172.4</v>
      </c>
      <c r="I27" s="191">
        <v>3600</v>
      </c>
      <c r="J27" s="99">
        <v>0</v>
      </c>
      <c r="K27" s="62">
        <v>0</v>
      </c>
      <c r="L27" s="62">
        <v>0</v>
      </c>
      <c r="M27" s="191">
        <v>0</v>
      </c>
      <c r="N27" s="25"/>
      <c r="O27" s="59">
        <v>45108</v>
      </c>
      <c r="P27" s="99">
        <v>2</v>
      </c>
      <c r="Q27" s="62">
        <v>20000</v>
      </c>
      <c r="R27" s="60">
        <v>32</v>
      </c>
      <c r="S27" s="191">
        <v>10000</v>
      </c>
      <c r="T27" s="99">
        <v>1</v>
      </c>
      <c r="U27" s="62">
        <v>5000</v>
      </c>
      <c r="V27" s="62">
        <v>42</v>
      </c>
      <c r="W27" s="191">
        <v>6000</v>
      </c>
      <c r="X27" s="99">
        <v>0</v>
      </c>
      <c r="Y27" s="62">
        <v>0</v>
      </c>
      <c r="Z27" s="62">
        <v>0</v>
      </c>
      <c r="AA27" s="191">
        <v>0</v>
      </c>
    </row>
    <row r="28" spans="1:28">
      <c r="A28" s="59">
        <v>45139</v>
      </c>
      <c r="B28" s="99">
        <v>2</v>
      </c>
      <c r="C28" s="62">
        <v>2</v>
      </c>
      <c r="D28" s="60">
        <v>1.0249999999999999</v>
      </c>
      <c r="E28" s="191">
        <v>2</v>
      </c>
      <c r="F28" s="99">
        <v>2</v>
      </c>
      <c r="G28" s="62">
        <v>600</v>
      </c>
      <c r="H28" s="62">
        <v>110.4</v>
      </c>
      <c r="I28" s="191">
        <v>4200</v>
      </c>
      <c r="J28" s="99">
        <v>0</v>
      </c>
      <c r="K28" s="62">
        <v>0</v>
      </c>
      <c r="L28" s="62">
        <v>0</v>
      </c>
      <c r="M28" s="191">
        <v>0</v>
      </c>
      <c r="N28" s="25"/>
      <c r="O28" s="59">
        <v>45139</v>
      </c>
      <c r="P28" s="99">
        <v>0</v>
      </c>
      <c r="Q28" s="62">
        <v>0</v>
      </c>
      <c r="R28" s="60">
        <v>0</v>
      </c>
      <c r="S28" s="191">
        <v>10000</v>
      </c>
      <c r="T28" s="99">
        <v>1</v>
      </c>
      <c r="U28" s="62">
        <v>5000</v>
      </c>
      <c r="V28" s="62">
        <v>40</v>
      </c>
      <c r="W28" s="191">
        <v>11000</v>
      </c>
      <c r="X28" s="99">
        <v>0</v>
      </c>
      <c r="Y28" s="62">
        <v>0</v>
      </c>
      <c r="Z28" s="62">
        <v>0</v>
      </c>
      <c r="AA28" s="191">
        <v>0</v>
      </c>
    </row>
    <row r="29" spans="1:28">
      <c r="A29" s="59">
        <v>45170</v>
      </c>
      <c r="B29" s="99">
        <v>1</v>
      </c>
      <c r="C29" s="62">
        <v>1</v>
      </c>
      <c r="D29" s="60">
        <v>0.51</v>
      </c>
      <c r="E29" s="191">
        <v>0</v>
      </c>
      <c r="F29" s="99">
        <v>1</v>
      </c>
      <c r="G29" s="62">
        <v>200</v>
      </c>
      <c r="H29" s="62">
        <v>37</v>
      </c>
      <c r="I29" s="191">
        <v>3600</v>
      </c>
      <c r="J29" s="99">
        <v>0</v>
      </c>
      <c r="K29" s="62">
        <v>0</v>
      </c>
      <c r="L29" s="62">
        <v>0</v>
      </c>
      <c r="M29" s="191">
        <v>0</v>
      </c>
      <c r="N29" s="25"/>
      <c r="O29" s="59">
        <v>45170</v>
      </c>
      <c r="P29" s="99">
        <v>0</v>
      </c>
      <c r="Q29" s="62">
        <v>0</v>
      </c>
      <c r="R29" s="60">
        <v>0</v>
      </c>
      <c r="S29" s="191">
        <v>0</v>
      </c>
      <c r="T29" s="99">
        <v>2</v>
      </c>
      <c r="U29" s="62">
        <v>6000</v>
      </c>
      <c r="V29" s="62">
        <v>46.8</v>
      </c>
      <c r="W29" s="191">
        <v>6000</v>
      </c>
      <c r="X29" s="99">
        <v>0</v>
      </c>
      <c r="Y29" s="62">
        <v>0</v>
      </c>
      <c r="Z29" s="62">
        <v>0</v>
      </c>
      <c r="AA29" s="191">
        <v>0</v>
      </c>
    </row>
    <row r="30" spans="1:28" ht="15.75" thickBot="1">
      <c r="A30" s="59">
        <v>45200</v>
      </c>
      <c r="B30" s="99">
        <v>0</v>
      </c>
      <c r="C30" s="62">
        <v>0</v>
      </c>
      <c r="D30" s="60">
        <v>0</v>
      </c>
      <c r="E30" s="191">
        <v>0</v>
      </c>
      <c r="F30" s="99">
        <v>3</v>
      </c>
      <c r="G30" s="62">
        <v>600</v>
      </c>
      <c r="H30" s="62">
        <v>113.6</v>
      </c>
      <c r="I30" s="191">
        <v>4200</v>
      </c>
      <c r="J30" s="99">
        <v>0</v>
      </c>
      <c r="K30" s="62">
        <v>0</v>
      </c>
      <c r="L30" s="62">
        <v>0</v>
      </c>
      <c r="M30" s="191">
        <v>0</v>
      </c>
      <c r="N30" s="25"/>
      <c r="O30" s="59">
        <v>45200</v>
      </c>
      <c r="P30" s="99">
        <v>0</v>
      </c>
      <c r="Q30" s="62">
        <v>0</v>
      </c>
      <c r="R30" s="60">
        <v>0</v>
      </c>
      <c r="S30" s="191">
        <v>0</v>
      </c>
      <c r="T30" s="99">
        <v>2</v>
      </c>
      <c r="U30" s="62">
        <v>10000</v>
      </c>
      <c r="V30" s="62">
        <v>76</v>
      </c>
      <c r="W30" s="191">
        <v>16000</v>
      </c>
      <c r="X30" s="99">
        <v>0</v>
      </c>
      <c r="Y30" s="62">
        <v>0</v>
      </c>
      <c r="Z30" s="62">
        <v>0</v>
      </c>
      <c r="AA30" s="191">
        <v>0</v>
      </c>
    </row>
    <row r="31" spans="1:28" hidden="1">
      <c r="A31" s="59">
        <v>45231</v>
      </c>
      <c r="B31" s="99"/>
      <c r="C31" s="62"/>
      <c r="D31" s="60"/>
      <c r="E31" s="191"/>
      <c r="F31" s="99"/>
      <c r="G31" s="62"/>
      <c r="H31" s="62"/>
      <c r="I31" s="191"/>
      <c r="J31" s="99"/>
      <c r="K31" s="62"/>
      <c r="L31" s="62"/>
      <c r="M31" s="191"/>
      <c r="N31" s="25"/>
      <c r="O31" s="59">
        <v>45231</v>
      </c>
      <c r="P31" s="99"/>
      <c r="Q31" s="62"/>
      <c r="R31" s="60"/>
      <c r="S31" s="191"/>
      <c r="T31" s="99"/>
      <c r="U31" s="62"/>
      <c r="V31" s="62"/>
      <c r="W31" s="191"/>
      <c r="X31" s="99"/>
      <c r="Y31" s="62"/>
      <c r="Z31" s="62"/>
      <c r="AA31" s="191"/>
    </row>
    <row r="32" spans="1:28" ht="15.75" hidden="1" thickBot="1">
      <c r="A32" s="74">
        <v>45261</v>
      </c>
      <c r="B32" s="189"/>
      <c r="C32" s="77"/>
      <c r="D32" s="75"/>
      <c r="E32" s="192"/>
      <c r="F32" s="189"/>
      <c r="G32" s="77"/>
      <c r="H32" s="77"/>
      <c r="I32" s="192"/>
      <c r="J32" s="189"/>
      <c r="K32" s="77"/>
      <c r="L32" s="77"/>
      <c r="M32" s="192"/>
      <c r="N32" s="25"/>
      <c r="O32" s="74">
        <v>45261</v>
      </c>
      <c r="P32" s="189"/>
      <c r="Q32" s="77"/>
      <c r="R32" s="75"/>
      <c r="S32" s="192"/>
      <c r="T32" s="189"/>
      <c r="U32" s="77"/>
      <c r="V32" s="77"/>
      <c r="W32" s="192"/>
      <c r="X32" s="189"/>
      <c r="Y32" s="77"/>
      <c r="Z32" s="77"/>
      <c r="AA32" s="192"/>
    </row>
    <row r="33" spans="1:27">
      <c r="A33" s="79" t="s">
        <v>61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25"/>
      <c r="O33" s="79" t="s">
        <v>61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83"/>
      <c r="O34" s="100"/>
      <c r="P34" s="83"/>
      <c r="Q34" s="83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15.75" thickBot="1">
      <c r="A35" s="84"/>
      <c r="B35" s="221" t="s">
        <v>97</v>
      </c>
      <c r="C35" s="222"/>
      <c r="D35" s="222"/>
      <c r="E35" s="223"/>
      <c r="F35" s="221" t="s">
        <v>98</v>
      </c>
      <c r="G35" s="222"/>
      <c r="H35" s="222"/>
      <c r="I35" s="223"/>
      <c r="J35" s="221" t="s">
        <v>114</v>
      </c>
      <c r="K35" s="222"/>
      <c r="L35" s="222"/>
      <c r="M35" s="223"/>
      <c r="N35" s="18"/>
      <c r="O35" s="84"/>
      <c r="P35" s="221" t="s">
        <v>101</v>
      </c>
      <c r="Q35" s="222"/>
      <c r="R35" s="222"/>
      <c r="S35" s="223"/>
      <c r="T35" s="221" t="s">
        <v>115</v>
      </c>
      <c r="U35" s="222"/>
      <c r="V35" s="222"/>
      <c r="W35" s="223"/>
      <c r="X35" s="221" t="s">
        <v>107</v>
      </c>
      <c r="Y35" s="222"/>
      <c r="Z35" s="222"/>
      <c r="AA35" s="223"/>
    </row>
    <row r="36" spans="1:27" ht="15.75" thickBot="1">
      <c r="A36" s="85"/>
      <c r="B36" s="243" t="s">
        <v>90</v>
      </c>
      <c r="C36" s="222" t="s">
        <v>91</v>
      </c>
      <c r="D36" s="245" t="s">
        <v>92</v>
      </c>
      <c r="E36" s="246" t="s">
        <v>93</v>
      </c>
      <c r="F36" s="221" t="s">
        <v>90</v>
      </c>
      <c r="G36" s="248" t="s">
        <v>91</v>
      </c>
      <c r="H36" s="245" t="s">
        <v>92</v>
      </c>
      <c r="I36" s="249" t="s">
        <v>93</v>
      </c>
      <c r="J36" s="243" t="s">
        <v>90</v>
      </c>
      <c r="K36" s="222" t="s">
        <v>91</v>
      </c>
      <c r="L36" s="245" t="s">
        <v>92</v>
      </c>
      <c r="M36" s="230" t="s">
        <v>93</v>
      </c>
      <c r="N36" s="86"/>
      <c r="O36" s="85"/>
      <c r="P36" s="224" t="s">
        <v>90</v>
      </c>
      <c r="Q36" s="226" t="s">
        <v>91</v>
      </c>
      <c r="R36" s="228" t="s">
        <v>92</v>
      </c>
      <c r="S36" s="230" t="s">
        <v>93</v>
      </c>
      <c r="T36" s="224" t="s">
        <v>90</v>
      </c>
      <c r="U36" s="226" t="s">
        <v>91</v>
      </c>
      <c r="V36" s="228" t="s">
        <v>92</v>
      </c>
      <c r="W36" s="230" t="s">
        <v>93</v>
      </c>
      <c r="X36" s="243" t="s">
        <v>90</v>
      </c>
      <c r="Y36" s="248" t="s">
        <v>91</v>
      </c>
      <c r="Z36" s="245" t="s">
        <v>116</v>
      </c>
      <c r="AA36" s="246" t="s">
        <v>93</v>
      </c>
    </row>
    <row r="37" spans="1:27" ht="15.75" thickBot="1">
      <c r="A37" s="54"/>
      <c r="B37" s="225"/>
      <c r="C37" s="244"/>
      <c r="D37" s="229"/>
      <c r="E37" s="231"/>
      <c r="F37" s="247"/>
      <c r="G37" s="227"/>
      <c r="H37" s="229"/>
      <c r="I37" s="250"/>
      <c r="J37" s="225"/>
      <c r="K37" s="244"/>
      <c r="L37" s="229"/>
      <c r="M37" s="231"/>
      <c r="N37" s="37"/>
      <c r="O37" s="54"/>
      <c r="P37" s="225"/>
      <c r="Q37" s="227"/>
      <c r="R37" s="229"/>
      <c r="S37" s="231"/>
      <c r="T37" s="225"/>
      <c r="U37" s="227"/>
      <c r="V37" s="229"/>
      <c r="W37" s="231"/>
      <c r="X37" s="225"/>
      <c r="Y37" s="227"/>
      <c r="Z37" s="229"/>
      <c r="AA37" s="231"/>
    </row>
    <row r="38" spans="1:27">
      <c r="A38" s="91">
        <v>44562</v>
      </c>
      <c r="B38" s="69">
        <v>2</v>
      </c>
      <c r="C38" s="70">
        <v>17000</v>
      </c>
      <c r="D38" s="71">
        <v>20.399999999999999</v>
      </c>
      <c r="E38" s="72">
        <v>17000</v>
      </c>
      <c r="F38" s="101">
        <v>4</v>
      </c>
      <c r="G38" s="70">
        <v>7900</v>
      </c>
      <c r="H38" s="71">
        <v>55.95</v>
      </c>
      <c r="I38" s="72">
        <v>9150</v>
      </c>
      <c r="J38" s="69">
        <v>0</v>
      </c>
      <c r="K38" s="70">
        <v>0</v>
      </c>
      <c r="L38" s="71">
        <v>0</v>
      </c>
      <c r="M38" s="72">
        <v>0</v>
      </c>
      <c r="N38" s="25"/>
      <c r="O38" s="59">
        <v>44562</v>
      </c>
      <c r="P38" s="101">
        <v>0</v>
      </c>
      <c r="Q38" s="70">
        <v>0</v>
      </c>
      <c r="R38" s="71">
        <v>0</v>
      </c>
      <c r="S38" s="72">
        <v>0</v>
      </c>
      <c r="T38" s="101">
        <v>0</v>
      </c>
      <c r="U38" s="70">
        <v>0</v>
      </c>
      <c r="V38" s="71">
        <v>0</v>
      </c>
      <c r="W38" s="72">
        <v>0</v>
      </c>
      <c r="X38" s="101">
        <v>0</v>
      </c>
      <c r="Y38" s="70">
        <v>0</v>
      </c>
      <c r="Z38" s="71">
        <v>0</v>
      </c>
      <c r="AA38" s="72">
        <v>0</v>
      </c>
    </row>
    <row r="39" spans="1:27">
      <c r="A39" s="59">
        <v>44593</v>
      </c>
      <c r="B39" s="60">
        <v>0</v>
      </c>
      <c r="C39" s="61">
        <v>0</v>
      </c>
      <c r="D39" s="62">
        <v>0</v>
      </c>
      <c r="E39" s="63">
        <v>17000</v>
      </c>
      <c r="F39" s="60">
        <v>0</v>
      </c>
      <c r="G39" s="61">
        <v>0</v>
      </c>
      <c r="H39" s="62">
        <v>0</v>
      </c>
      <c r="I39" s="63">
        <v>9150</v>
      </c>
      <c r="J39" s="60">
        <v>0</v>
      </c>
      <c r="K39" s="61">
        <v>0</v>
      </c>
      <c r="L39" s="62">
        <v>0</v>
      </c>
      <c r="M39" s="63">
        <v>0</v>
      </c>
      <c r="N39" s="88"/>
      <c r="O39" s="59">
        <v>44593</v>
      </c>
      <c r="P39" s="99">
        <v>1</v>
      </c>
      <c r="Q39" s="61">
        <v>3000</v>
      </c>
      <c r="R39" s="62">
        <v>45</v>
      </c>
      <c r="S39" s="63">
        <v>3000</v>
      </c>
      <c r="T39" s="99">
        <v>0</v>
      </c>
      <c r="U39" s="61">
        <v>0</v>
      </c>
      <c r="V39" s="62">
        <v>0</v>
      </c>
      <c r="W39" s="63">
        <v>0</v>
      </c>
      <c r="X39" s="99">
        <v>0</v>
      </c>
      <c r="Y39" s="61">
        <v>0</v>
      </c>
      <c r="Z39" s="62">
        <v>0</v>
      </c>
      <c r="AA39" s="63">
        <v>0</v>
      </c>
    </row>
    <row r="40" spans="1:27">
      <c r="A40" s="59">
        <v>44621</v>
      </c>
      <c r="B40" s="60">
        <v>0</v>
      </c>
      <c r="C40" s="61">
        <v>0</v>
      </c>
      <c r="D40" s="62">
        <v>0</v>
      </c>
      <c r="E40" s="63">
        <v>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88"/>
      <c r="O40" s="59">
        <v>44621</v>
      </c>
      <c r="P40" s="99">
        <v>0</v>
      </c>
      <c r="Q40" s="61">
        <v>0</v>
      </c>
      <c r="R40" s="62">
        <v>0</v>
      </c>
      <c r="S40" s="63">
        <v>0</v>
      </c>
      <c r="T40" s="99">
        <v>0</v>
      </c>
      <c r="U40" s="61">
        <v>0</v>
      </c>
      <c r="V40" s="62">
        <v>0</v>
      </c>
      <c r="W40" s="63">
        <v>0</v>
      </c>
      <c r="X40" s="99">
        <v>0</v>
      </c>
      <c r="Y40" s="61">
        <v>0</v>
      </c>
      <c r="Z40" s="62">
        <v>0</v>
      </c>
      <c r="AA40" s="63">
        <v>0</v>
      </c>
    </row>
    <row r="41" spans="1:27">
      <c r="A41" s="59">
        <v>44652</v>
      </c>
      <c r="B41" s="99">
        <v>0</v>
      </c>
      <c r="C41" s="61">
        <v>0</v>
      </c>
      <c r="D41" s="62">
        <v>0</v>
      </c>
      <c r="E41" s="63">
        <v>0</v>
      </c>
      <c r="F41" s="99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88"/>
      <c r="O41" s="59">
        <v>44652</v>
      </c>
      <c r="P41" s="99">
        <v>0</v>
      </c>
      <c r="Q41" s="61">
        <v>0</v>
      </c>
      <c r="R41" s="62">
        <v>0</v>
      </c>
      <c r="S41" s="63">
        <v>0</v>
      </c>
      <c r="T41" s="99">
        <v>0</v>
      </c>
      <c r="U41" s="61">
        <v>0</v>
      </c>
      <c r="V41" s="62">
        <v>0</v>
      </c>
      <c r="W41" s="63">
        <v>0</v>
      </c>
      <c r="X41" s="99">
        <v>0</v>
      </c>
      <c r="Y41" s="61">
        <v>0</v>
      </c>
      <c r="Z41" s="62">
        <v>0</v>
      </c>
      <c r="AA41" s="63">
        <v>0</v>
      </c>
    </row>
    <row r="42" spans="1:27">
      <c r="A42" s="59">
        <v>44682</v>
      </c>
      <c r="B42" s="60">
        <v>0</v>
      </c>
      <c r="C42" s="61">
        <v>0</v>
      </c>
      <c r="D42" s="62">
        <v>0</v>
      </c>
      <c r="E42" s="63">
        <v>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89"/>
      <c r="O42" s="59">
        <v>44682</v>
      </c>
      <c r="P42" s="99">
        <v>0</v>
      </c>
      <c r="Q42" s="61">
        <v>0</v>
      </c>
      <c r="R42" s="62">
        <v>0</v>
      </c>
      <c r="S42" s="63">
        <v>0</v>
      </c>
      <c r="T42" s="99">
        <v>0</v>
      </c>
      <c r="U42" s="61">
        <v>0</v>
      </c>
      <c r="V42" s="62">
        <v>0</v>
      </c>
      <c r="W42" s="63">
        <v>0</v>
      </c>
      <c r="X42" s="99">
        <v>0</v>
      </c>
      <c r="Y42" s="61">
        <v>0</v>
      </c>
      <c r="Z42" s="62">
        <v>0</v>
      </c>
      <c r="AA42" s="63">
        <v>0</v>
      </c>
    </row>
    <row r="43" spans="1:27">
      <c r="A43" s="59">
        <v>44713</v>
      </c>
      <c r="B43" s="60">
        <v>0</v>
      </c>
      <c r="C43" s="61">
        <v>0</v>
      </c>
      <c r="D43" s="62">
        <v>0</v>
      </c>
      <c r="E43" s="63">
        <v>0</v>
      </c>
      <c r="F43" s="60">
        <v>0</v>
      </c>
      <c r="G43" s="61">
        <v>0</v>
      </c>
      <c r="H43" s="62">
        <v>0</v>
      </c>
      <c r="I43" s="63">
        <v>0</v>
      </c>
      <c r="J43" s="60">
        <v>0</v>
      </c>
      <c r="K43" s="61">
        <v>0</v>
      </c>
      <c r="L43" s="62">
        <v>0</v>
      </c>
      <c r="M43" s="63">
        <v>0</v>
      </c>
      <c r="N43" s="89"/>
      <c r="O43" s="59">
        <v>44713</v>
      </c>
      <c r="P43" s="99">
        <v>0</v>
      </c>
      <c r="Q43" s="61">
        <v>0</v>
      </c>
      <c r="R43" s="62">
        <v>0</v>
      </c>
      <c r="S43" s="63">
        <v>0</v>
      </c>
      <c r="T43" s="99">
        <v>0</v>
      </c>
      <c r="U43" s="61">
        <v>0</v>
      </c>
      <c r="V43" s="62">
        <v>0</v>
      </c>
      <c r="W43" s="63">
        <v>0</v>
      </c>
      <c r="X43" s="99">
        <v>0</v>
      </c>
      <c r="Y43" s="61">
        <v>0</v>
      </c>
      <c r="Z43" s="62">
        <v>0</v>
      </c>
      <c r="AA43" s="63">
        <v>0</v>
      </c>
    </row>
    <row r="44" spans="1:27">
      <c r="A44" s="59">
        <v>44743</v>
      </c>
      <c r="B44" s="60">
        <v>0</v>
      </c>
      <c r="C44" s="61">
        <v>0</v>
      </c>
      <c r="D44" s="62">
        <v>0</v>
      </c>
      <c r="E44" s="63">
        <v>0</v>
      </c>
      <c r="F44" s="60">
        <v>0</v>
      </c>
      <c r="G44" s="61">
        <v>0</v>
      </c>
      <c r="H44" s="62">
        <v>0</v>
      </c>
      <c r="I44" s="63">
        <v>0</v>
      </c>
      <c r="J44" s="60">
        <v>0</v>
      </c>
      <c r="K44" s="61">
        <v>0</v>
      </c>
      <c r="L44" s="62">
        <v>0</v>
      </c>
      <c r="M44" s="63">
        <v>0</v>
      </c>
      <c r="N44" s="89"/>
      <c r="O44" s="59">
        <v>44743</v>
      </c>
      <c r="P44" s="99">
        <v>0</v>
      </c>
      <c r="Q44" s="61">
        <v>0</v>
      </c>
      <c r="R44" s="62">
        <v>0</v>
      </c>
      <c r="S44" s="63">
        <v>0</v>
      </c>
      <c r="T44" s="99">
        <v>0</v>
      </c>
      <c r="U44" s="61">
        <v>0</v>
      </c>
      <c r="V44" s="62">
        <v>0</v>
      </c>
      <c r="W44" s="63">
        <v>0</v>
      </c>
      <c r="X44" s="99">
        <v>0</v>
      </c>
      <c r="Y44" s="61">
        <v>0</v>
      </c>
      <c r="Z44" s="62">
        <v>0</v>
      </c>
      <c r="AA44" s="63">
        <v>0</v>
      </c>
    </row>
    <row r="45" spans="1:27">
      <c r="A45" s="59">
        <v>44774</v>
      </c>
      <c r="B45" s="60">
        <v>2</v>
      </c>
      <c r="C45" s="61">
        <v>3000</v>
      </c>
      <c r="D45" s="62">
        <v>2.5499999999999998</v>
      </c>
      <c r="E45" s="63">
        <v>3000</v>
      </c>
      <c r="F45" s="60">
        <v>0</v>
      </c>
      <c r="G45" s="61">
        <v>0</v>
      </c>
      <c r="H45" s="62">
        <v>0</v>
      </c>
      <c r="I45" s="63">
        <v>0</v>
      </c>
      <c r="J45" s="60">
        <v>0</v>
      </c>
      <c r="K45" s="61">
        <v>0</v>
      </c>
      <c r="L45" s="62">
        <v>0</v>
      </c>
      <c r="M45" s="63">
        <v>0</v>
      </c>
      <c r="N45" s="89"/>
      <c r="O45" s="59">
        <v>44774</v>
      </c>
      <c r="P45" s="60">
        <v>0</v>
      </c>
      <c r="Q45" s="61">
        <v>0</v>
      </c>
      <c r="R45" s="62">
        <v>0</v>
      </c>
      <c r="S45" s="63">
        <v>0</v>
      </c>
      <c r="T45" s="60">
        <v>0</v>
      </c>
      <c r="U45" s="61">
        <v>0</v>
      </c>
      <c r="V45" s="62">
        <v>0</v>
      </c>
      <c r="W45" s="63">
        <v>0</v>
      </c>
      <c r="X45" s="60">
        <v>0</v>
      </c>
      <c r="Y45" s="61">
        <v>0</v>
      </c>
      <c r="Z45" s="62">
        <v>0</v>
      </c>
      <c r="AA45" s="63">
        <v>0</v>
      </c>
    </row>
    <row r="46" spans="1:27">
      <c r="A46" s="59">
        <v>44805</v>
      </c>
      <c r="B46" s="60">
        <v>4</v>
      </c>
      <c r="C46" s="61">
        <v>150000</v>
      </c>
      <c r="D46" s="62">
        <v>117.5</v>
      </c>
      <c r="E46" s="63">
        <v>150000</v>
      </c>
      <c r="F46" s="60">
        <v>0</v>
      </c>
      <c r="G46" s="61">
        <v>0</v>
      </c>
      <c r="H46" s="62">
        <v>0</v>
      </c>
      <c r="I46" s="63">
        <v>0</v>
      </c>
      <c r="J46" s="60">
        <v>0</v>
      </c>
      <c r="K46" s="61">
        <v>0</v>
      </c>
      <c r="L46" s="62">
        <v>0</v>
      </c>
      <c r="M46" s="63">
        <v>0</v>
      </c>
      <c r="N46" s="89"/>
      <c r="O46" s="59">
        <v>44805</v>
      </c>
      <c r="P46" s="60">
        <v>0</v>
      </c>
      <c r="Q46" s="61">
        <v>0</v>
      </c>
      <c r="R46" s="62">
        <v>0</v>
      </c>
      <c r="S46" s="63">
        <v>0</v>
      </c>
      <c r="T46" s="60">
        <v>0</v>
      </c>
      <c r="U46" s="61">
        <v>0</v>
      </c>
      <c r="V46" s="62">
        <v>0</v>
      </c>
      <c r="W46" s="63">
        <v>0</v>
      </c>
      <c r="X46" s="60">
        <v>0</v>
      </c>
      <c r="Y46" s="61">
        <v>0</v>
      </c>
      <c r="Z46" s="62">
        <v>0</v>
      </c>
      <c r="AA46" s="63">
        <v>0</v>
      </c>
    </row>
    <row r="47" spans="1:27">
      <c r="A47" s="59">
        <v>44835</v>
      </c>
      <c r="B47" s="60">
        <v>1</v>
      </c>
      <c r="C47" s="61">
        <v>2000</v>
      </c>
      <c r="D47" s="62">
        <v>1.5</v>
      </c>
      <c r="E47" s="63">
        <v>152000</v>
      </c>
      <c r="F47" s="60">
        <v>0</v>
      </c>
      <c r="G47" s="61">
        <v>0</v>
      </c>
      <c r="H47" s="62">
        <v>0</v>
      </c>
      <c r="I47" s="63">
        <v>0</v>
      </c>
      <c r="J47" s="60">
        <v>0</v>
      </c>
      <c r="K47" s="61">
        <v>0</v>
      </c>
      <c r="L47" s="62">
        <v>0</v>
      </c>
      <c r="M47" s="63">
        <v>0</v>
      </c>
      <c r="N47" s="89"/>
      <c r="O47" s="59">
        <v>44835</v>
      </c>
      <c r="P47" s="60">
        <v>0</v>
      </c>
      <c r="Q47" s="61">
        <v>0</v>
      </c>
      <c r="R47" s="62">
        <v>0</v>
      </c>
      <c r="S47" s="63">
        <v>0</v>
      </c>
      <c r="T47" s="60">
        <v>0</v>
      </c>
      <c r="U47" s="61">
        <v>0</v>
      </c>
      <c r="V47" s="62">
        <v>0</v>
      </c>
      <c r="W47" s="63">
        <v>0</v>
      </c>
      <c r="X47" s="60">
        <v>0</v>
      </c>
      <c r="Y47" s="61">
        <v>0</v>
      </c>
      <c r="Z47" s="62">
        <v>0</v>
      </c>
      <c r="AA47" s="63">
        <v>0</v>
      </c>
    </row>
    <row r="48" spans="1:27">
      <c r="A48" s="59">
        <v>44866</v>
      </c>
      <c r="B48" s="60">
        <v>0</v>
      </c>
      <c r="C48" s="61">
        <v>0</v>
      </c>
      <c r="D48" s="62">
        <v>0</v>
      </c>
      <c r="E48" s="63">
        <v>152000</v>
      </c>
      <c r="F48" s="60">
        <v>0</v>
      </c>
      <c r="G48" s="61">
        <v>0</v>
      </c>
      <c r="H48" s="62">
        <v>0</v>
      </c>
      <c r="I48" s="63">
        <v>0</v>
      </c>
      <c r="J48" s="60">
        <v>0</v>
      </c>
      <c r="K48" s="61">
        <v>0</v>
      </c>
      <c r="L48" s="62">
        <v>0</v>
      </c>
      <c r="M48" s="63">
        <v>0</v>
      </c>
      <c r="N48" s="89"/>
      <c r="O48" s="59">
        <v>44866</v>
      </c>
      <c r="P48" s="60">
        <v>0</v>
      </c>
      <c r="Q48" s="61">
        <v>0</v>
      </c>
      <c r="R48" s="62">
        <v>0</v>
      </c>
      <c r="S48" s="63">
        <v>0</v>
      </c>
      <c r="T48" s="60">
        <v>0</v>
      </c>
      <c r="U48" s="61">
        <v>0</v>
      </c>
      <c r="V48" s="62">
        <v>0</v>
      </c>
      <c r="W48" s="63">
        <v>0</v>
      </c>
      <c r="X48" s="60">
        <v>0</v>
      </c>
      <c r="Y48" s="61">
        <v>0</v>
      </c>
      <c r="Z48" s="62">
        <v>0</v>
      </c>
      <c r="AA48" s="63">
        <v>0</v>
      </c>
    </row>
    <row r="49" spans="1:27" ht="15.75" thickBot="1">
      <c r="A49" s="74">
        <v>44896</v>
      </c>
      <c r="B49" s="75">
        <v>0</v>
      </c>
      <c r="C49" s="76">
        <v>0</v>
      </c>
      <c r="D49" s="77">
        <v>0</v>
      </c>
      <c r="E49" s="78">
        <v>0</v>
      </c>
      <c r="F49" s="75">
        <v>0</v>
      </c>
      <c r="G49" s="76">
        <v>0</v>
      </c>
      <c r="H49" s="77">
        <v>0</v>
      </c>
      <c r="I49" s="78">
        <v>0</v>
      </c>
      <c r="J49" s="75">
        <v>0</v>
      </c>
      <c r="K49" s="76">
        <v>0</v>
      </c>
      <c r="L49" s="77">
        <v>0</v>
      </c>
      <c r="M49" s="78">
        <v>0</v>
      </c>
      <c r="N49" s="89"/>
      <c r="O49" s="74">
        <v>44896</v>
      </c>
      <c r="P49" s="189">
        <v>0</v>
      </c>
      <c r="Q49" s="76">
        <v>0</v>
      </c>
      <c r="R49" s="77">
        <v>0</v>
      </c>
      <c r="S49" s="78">
        <v>0</v>
      </c>
      <c r="T49" s="75">
        <v>0</v>
      </c>
      <c r="U49" s="76">
        <v>0</v>
      </c>
      <c r="V49" s="77">
        <v>0</v>
      </c>
      <c r="W49" s="78">
        <v>0</v>
      </c>
      <c r="X49" s="75">
        <v>0</v>
      </c>
      <c r="Y49" s="76">
        <v>0</v>
      </c>
      <c r="Z49" s="77">
        <v>0</v>
      </c>
      <c r="AA49" s="78">
        <v>0</v>
      </c>
    </row>
    <row r="50" spans="1:27">
      <c r="A50" s="91">
        <v>44927</v>
      </c>
      <c r="B50" s="69">
        <v>0</v>
      </c>
      <c r="C50" s="70">
        <v>0</v>
      </c>
      <c r="D50" s="71">
        <v>0</v>
      </c>
      <c r="E50" s="72">
        <v>0</v>
      </c>
      <c r="F50" s="69">
        <v>0</v>
      </c>
      <c r="G50" s="70">
        <v>0</v>
      </c>
      <c r="H50" s="71">
        <v>0</v>
      </c>
      <c r="I50" s="72">
        <v>0</v>
      </c>
      <c r="J50" s="101">
        <v>0</v>
      </c>
      <c r="K50" s="70">
        <v>0</v>
      </c>
      <c r="L50" s="71">
        <v>0</v>
      </c>
      <c r="M50" s="72">
        <v>0</v>
      </c>
      <c r="N50" s="83"/>
      <c r="O50" s="91">
        <v>44927</v>
      </c>
      <c r="P50" s="69">
        <v>0</v>
      </c>
      <c r="Q50" s="70">
        <v>0</v>
      </c>
      <c r="R50" s="71">
        <v>0</v>
      </c>
      <c r="S50" s="72">
        <v>0</v>
      </c>
      <c r="T50" s="69">
        <v>0</v>
      </c>
      <c r="U50" s="70">
        <v>0</v>
      </c>
      <c r="V50" s="71">
        <v>0</v>
      </c>
      <c r="W50" s="72">
        <v>0</v>
      </c>
      <c r="X50" s="101">
        <v>0</v>
      </c>
      <c r="Y50" s="70">
        <v>0</v>
      </c>
      <c r="Z50" s="71">
        <v>0</v>
      </c>
      <c r="AA50" s="72">
        <v>0</v>
      </c>
    </row>
    <row r="51" spans="1:27">
      <c r="A51" s="59">
        <v>44958</v>
      </c>
      <c r="B51" s="60">
        <v>1</v>
      </c>
      <c r="C51" s="61">
        <v>2000</v>
      </c>
      <c r="D51" s="62">
        <v>2</v>
      </c>
      <c r="E51" s="63">
        <v>2000</v>
      </c>
      <c r="F51" s="60">
        <v>0</v>
      </c>
      <c r="G51" s="61">
        <v>0</v>
      </c>
      <c r="H51" s="62">
        <v>0</v>
      </c>
      <c r="I51" s="63">
        <v>0</v>
      </c>
      <c r="J51" s="99">
        <v>0</v>
      </c>
      <c r="K51" s="61">
        <v>0</v>
      </c>
      <c r="L51" s="62">
        <v>0</v>
      </c>
      <c r="M51" s="63">
        <v>0</v>
      </c>
      <c r="N51" s="83"/>
      <c r="O51" s="59">
        <v>44958</v>
      </c>
      <c r="P51" s="60">
        <v>0</v>
      </c>
      <c r="Q51" s="61">
        <v>0</v>
      </c>
      <c r="R51" s="62">
        <v>0</v>
      </c>
      <c r="S51" s="63">
        <v>0</v>
      </c>
      <c r="T51" s="60">
        <v>0</v>
      </c>
      <c r="U51" s="61">
        <v>0</v>
      </c>
      <c r="V51" s="62">
        <v>0</v>
      </c>
      <c r="W51" s="63">
        <v>0</v>
      </c>
      <c r="X51" s="99">
        <v>0</v>
      </c>
      <c r="Y51" s="61">
        <v>0</v>
      </c>
      <c r="Z51" s="62">
        <v>0</v>
      </c>
      <c r="AA51" s="63">
        <v>0</v>
      </c>
    </row>
    <row r="52" spans="1:27">
      <c r="A52" s="59">
        <v>44986</v>
      </c>
      <c r="B52" s="60">
        <v>0</v>
      </c>
      <c r="C52" s="61">
        <v>0</v>
      </c>
      <c r="D52" s="62">
        <v>0</v>
      </c>
      <c r="E52" s="63">
        <v>0</v>
      </c>
      <c r="F52" s="60">
        <v>0</v>
      </c>
      <c r="G52" s="61">
        <v>0</v>
      </c>
      <c r="H52" s="62">
        <v>0</v>
      </c>
      <c r="I52" s="63">
        <v>0</v>
      </c>
      <c r="J52" s="99">
        <v>0</v>
      </c>
      <c r="K52" s="61">
        <v>0</v>
      </c>
      <c r="L52" s="62">
        <v>0</v>
      </c>
      <c r="M52" s="63">
        <v>0</v>
      </c>
      <c r="N52" s="193"/>
      <c r="O52" s="59">
        <v>44986</v>
      </c>
      <c r="P52" s="60">
        <v>2</v>
      </c>
      <c r="Q52" s="61">
        <v>5600</v>
      </c>
      <c r="R52" s="62">
        <v>89.6</v>
      </c>
      <c r="S52" s="63">
        <v>600</v>
      </c>
      <c r="T52" s="60">
        <v>0</v>
      </c>
      <c r="U52" s="61">
        <v>0</v>
      </c>
      <c r="V52" s="62">
        <v>0</v>
      </c>
      <c r="W52" s="63">
        <v>0</v>
      </c>
      <c r="X52" s="99">
        <v>0</v>
      </c>
      <c r="Y52" s="61">
        <v>0</v>
      </c>
      <c r="Z52" s="62">
        <v>0</v>
      </c>
      <c r="AA52" s="63">
        <v>0</v>
      </c>
    </row>
    <row r="53" spans="1:27">
      <c r="A53" s="59">
        <v>45017</v>
      </c>
      <c r="B53" s="60">
        <v>0</v>
      </c>
      <c r="C53" s="61">
        <v>0</v>
      </c>
      <c r="D53" s="62">
        <v>0</v>
      </c>
      <c r="E53" s="63">
        <v>0</v>
      </c>
      <c r="F53" s="60">
        <v>0</v>
      </c>
      <c r="G53" s="61">
        <v>0</v>
      </c>
      <c r="H53" s="62">
        <v>0</v>
      </c>
      <c r="I53" s="63">
        <v>0</v>
      </c>
      <c r="J53" s="99">
        <v>0</v>
      </c>
      <c r="K53" s="61">
        <v>0</v>
      </c>
      <c r="L53" s="62">
        <v>0</v>
      </c>
      <c r="M53" s="63">
        <v>0</v>
      </c>
      <c r="N53" s="193"/>
      <c r="O53" s="59">
        <v>45017</v>
      </c>
      <c r="P53" s="60">
        <v>0</v>
      </c>
      <c r="Q53" s="61">
        <v>0</v>
      </c>
      <c r="R53" s="62">
        <v>0</v>
      </c>
      <c r="S53" s="63">
        <v>600</v>
      </c>
      <c r="T53" s="60">
        <v>0</v>
      </c>
      <c r="U53" s="61">
        <v>0</v>
      </c>
      <c r="V53" s="62">
        <v>0</v>
      </c>
      <c r="W53" s="63">
        <v>0</v>
      </c>
      <c r="X53" s="99">
        <v>0</v>
      </c>
      <c r="Y53" s="61">
        <v>0</v>
      </c>
      <c r="Z53" s="62">
        <v>0</v>
      </c>
      <c r="AA53" s="63">
        <v>0</v>
      </c>
    </row>
    <row r="54" spans="1:27">
      <c r="A54" s="59">
        <v>45047</v>
      </c>
      <c r="B54" s="99">
        <v>0</v>
      </c>
      <c r="C54" s="61">
        <v>0</v>
      </c>
      <c r="D54" s="62">
        <v>0</v>
      </c>
      <c r="E54" s="63">
        <v>0</v>
      </c>
      <c r="F54" s="60">
        <v>0</v>
      </c>
      <c r="G54" s="61">
        <v>0</v>
      </c>
      <c r="H54" s="62">
        <v>0</v>
      </c>
      <c r="I54" s="63">
        <v>0</v>
      </c>
      <c r="J54" s="99">
        <v>0</v>
      </c>
      <c r="K54" s="61">
        <v>0</v>
      </c>
      <c r="L54" s="62">
        <v>0</v>
      </c>
      <c r="M54" s="63">
        <v>0</v>
      </c>
      <c r="N54" s="83"/>
      <c r="O54" s="59">
        <v>45047</v>
      </c>
      <c r="P54" s="99">
        <v>0</v>
      </c>
      <c r="Q54" s="61">
        <v>0</v>
      </c>
      <c r="R54" s="62">
        <v>0</v>
      </c>
      <c r="S54" s="63">
        <v>600</v>
      </c>
      <c r="T54" s="60">
        <v>0</v>
      </c>
      <c r="U54" s="61">
        <v>0</v>
      </c>
      <c r="V54" s="62">
        <v>0</v>
      </c>
      <c r="W54" s="63">
        <v>0</v>
      </c>
      <c r="X54" s="99">
        <v>0</v>
      </c>
      <c r="Y54" s="61">
        <v>0</v>
      </c>
      <c r="Z54" s="62">
        <v>0</v>
      </c>
      <c r="AA54" s="63">
        <v>0</v>
      </c>
    </row>
    <row r="55" spans="1:27">
      <c r="A55" s="59">
        <v>45078</v>
      </c>
      <c r="B55" s="99">
        <v>0</v>
      </c>
      <c r="C55" s="61">
        <v>0</v>
      </c>
      <c r="D55" s="62">
        <v>0</v>
      </c>
      <c r="E55" s="63">
        <v>0</v>
      </c>
      <c r="F55" s="61">
        <v>1</v>
      </c>
      <c r="G55" s="62">
        <v>1500</v>
      </c>
      <c r="H55" s="61">
        <v>9.9</v>
      </c>
      <c r="I55" s="63">
        <v>1500</v>
      </c>
      <c r="J55" s="99">
        <v>0</v>
      </c>
      <c r="K55" s="62">
        <v>0</v>
      </c>
      <c r="L55" s="62">
        <v>0</v>
      </c>
      <c r="M55" s="191">
        <v>0</v>
      </c>
      <c r="N55" s="83"/>
      <c r="O55" s="59">
        <v>45078</v>
      </c>
      <c r="P55" s="99">
        <v>0</v>
      </c>
      <c r="Q55" s="61">
        <v>0</v>
      </c>
      <c r="R55" s="62">
        <v>0</v>
      </c>
      <c r="S55" s="63">
        <v>0</v>
      </c>
      <c r="T55" s="61">
        <v>0</v>
      </c>
      <c r="U55" s="62">
        <v>0</v>
      </c>
      <c r="V55" s="61">
        <v>0</v>
      </c>
      <c r="W55" s="63">
        <v>0</v>
      </c>
      <c r="X55" s="99">
        <v>0</v>
      </c>
      <c r="Y55" s="62">
        <v>0</v>
      </c>
      <c r="Z55" s="62">
        <v>0</v>
      </c>
      <c r="AA55" s="191">
        <v>0</v>
      </c>
    </row>
    <row r="56" spans="1:27">
      <c r="A56" s="59">
        <v>45108</v>
      </c>
      <c r="B56" s="99">
        <v>0</v>
      </c>
      <c r="C56" s="62">
        <v>0</v>
      </c>
      <c r="D56" s="60">
        <v>0</v>
      </c>
      <c r="E56" s="191">
        <v>0</v>
      </c>
      <c r="F56" s="99">
        <v>0</v>
      </c>
      <c r="G56" s="62">
        <v>0</v>
      </c>
      <c r="H56" s="62">
        <v>0</v>
      </c>
      <c r="I56" s="191">
        <v>1500</v>
      </c>
      <c r="J56" s="99">
        <v>0</v>
      </c>
      <c r="K56" s="62">
        <v>0</v>
      </c>
      <c r="L56" s="62">
        <v>0</v>
      </c>
      <c r="M56" s="191">
        <v>0</v>
      </c>
      <c r="N56" s="83"/>
      <c r="O56" s="59">
        <v>45108</v>
      </c>
      <c r="P56" s="99">
        <v>1</v>
      </c>
      <c r="Q56" s="62">
        <v>2000</v>
      </c>
      <c r="R56" s="60">
        <v>36</v>
      </c>
      <c r="S56" s="191">
        <v>2000</v>
      </c>
      <c r="T56" s="99">
        <v>0</v>
      </c>
      <c r="U56" s="62">
        <v>0</v>
      </c>
      <c r="V56" s="60">
        <v>0</v>
      </c>
      <c r="W56" s="191">
        <v>0</v>
      </c>
      <c r="X56" s="99">
        <v>0</v>
      </c>
      <c r="Y56" s="62">
        <v>0</v>
      </c>
      <c r="Z56" s="62">
        <v>0</v>
      </c>
      <c r="AA56" s="191">
        <v>0</v>
      </c>
    </row>
    <row r="57" spans="1:27">
      <c r="A57" s="59">
        <v>45139</v>
      </c>
      <c r="B57" s="99">
        <v>1</v>
      </c>
      <c r="C57" s="62">
        <v>3000</v>
      </c>
      <c r="D57" s="60">
        <v>3.9</v>
      </c>
      <c r="E57" s="191">
        <v>3000</v>
      </c>
      <c r="F57" s="99">
        <v>0</v>
      </c>
      <c r="G57" s="62">
        <v>0</v>
      </c>
      <c r="H57" s="62">
        <v>0</v>
      </c>
      <c r="I57" s="191">
        <v>1500</v>
      </c>
      <c r="J57" s="99">
        <v>0</v>
      </c>
      <c r="K57" s="62">
        <v>0</v>
      </c>
      <c r="L57" s="62">
        <v>0</v>
      </c>
      <c r="M57" s="191">
        <v>0</v>
      </c>
      <c r="N57" s="83"/>
      <c r="O57" s="59">
        <v>45139</v>
      </c>
      <c r="P57" s="99">
        <v>0</v>
      </c>
      <c r="Q57" s="62">
        <v>0</v>
      </c>
      <c r="R57" s="60">
        <v>0</v>
      </c>
      <c r="S57" s="191">
        <v>2000</v>
      </c>
      <c r="T57" s="99">
        <v>0</v>
      </c>
      <c r="U57" s="62">
        <v>0</v>
      </c>
      <c r="V57" s="62">
        <v>0</v>
      </c>
      <c r="W57" s="191">
        <v>0</v>
      </c>
      <c r="X57" s="99">
        <v>0</v>
      </c>
      <c r="Y57" s="62">
        <v>0</v>
      </c>
      <c r="Z57" s="62">
        <v>0</v>
      </c>
      <c r="AA57" s="191">
        <v>0</v>
      </c>
    </row>
    <row r="58" spans="1:27">
      <c r="A58" s="305">
        <v>45170</v>
      </c>
      <c r="B58" s="342">
        <v>1</v>
      </c>
      <c r="C58" s="300">
        <v>5000</v>
      </c>
      <c r="D58" s="298">
        <v>7.25</v>
      </c>
      <c r="E58" s="343">
        <v>5000</v>
      </c>
      <c r="F58" s="99">
        <v>0</v>
      </c>
      <c r="G58" s="62">
        <v>0</v>
      </c>
      <c r="H58" s="62">
        <v>0</v>
      </c>
      <c r="I58" s="191">
        <v>0</v>
      </c>
      <c r="J58" s="99">
        <v>0</v>
      </c>
      <c r="K58" s="62">
        <v>0</v>
      </c>
      <c r="L58" s="62">
        <v>0</v>
      </c>
      <c r="M58" s="191">
        <v>0</v>
      </c>
      <c r="N58" s="83"/>
      <c r="O58" s="59">
        <v>45170</v>
      </c>
      <c r="P58" s="99">
        <v>0</v>
      </c>
      <c r="Q58" s="62">
        <v>0</v>
      </c>
      <c r="R58" s="60">
        <v>0</v>
      </c>
      <c r="S58" s="191">
        <v>0</v>
      </c>
      <c r="T58" s="99">
        <v>0</v>
      </c>
      <c r="U58" s="62">
        <v>0</v>
      </c>
      <c r="V58" s="62">
        <v>0</v>
      </c>
      <c r="W58" s="191">
        <v>0</v>
      </c>
      <c r="X58" s="99">
        <v>0</v>
      </c>
      <c r="Y58" s="62">
        <v>0</v>
      </c>
      <c r="Z58" s="62">
        <v>0</v>
      </c>
      <c r="AA58" s="191">
        <v>0</v>
      </c>
    </row>
    <row r="59" spans="1:27" ht="15.75" thickBot="1">
      <c r="A59" s="305">
        <v>45200</v>
      </c>
      <c r="B59" s="342">
        <v>0</v>
      </c>
      <c r="C59" s="300">
        <v>0</v>
      </c>
      <c r="D59" s="298">
        <v>0</v>
      </c>
      <c r="E59" s="343">
        <v>5000</v>
      </c>
      <c r="F59" s="99">
        <v>0</v>
      </c>
      <c r="G59" s="62">
        <v>0</v>
      </c>
      <c r="H59" s="62">
        <v>0</v>
      </c>
      <c r="I59" s="191">
        <v>0</v>
      </c>
      <c r="J59" s="99">
        <v>0</v>
      </c>
      <c r="K59" s="62">
        <v>0</v>
      </c>
      <c r="L59" s="62">
        <v>0</v>
      </c>
      <c r="M59" s="191">
        <v>0</v>
      </c>
      <c r="N59" s="83"/>
      <c r="O59" s="59">
        <v>45200</v>
      </c>
      <c r="P59" s="99">
        <v>0</v>
      </c>
      <c r="Q59" s="62">
        <v>0</v>
      </c>
      <c r="R59" s="60">
        <v>0</v>
      </c>
      <c r="S59" s="191">
        <v>0</v>
      </c>
      <c r="T59" s="99">
        <v>0</v>
      </c>
      <c r="U59" s="62">
        <v>0</v>
      </c>
      <c r="V59" s="62">
        <v>0</v>
      </c>
      <c r="W59" s="191">
        <v>0</v>
      </c>
      <c r="X59" s="99">
        <v>0</v>
      </c>
      <c r="Y59" s="62">
        <v>0</v>
      </c>
      <c r="Z59" s="62">
        <v>0</v>
      </c>
      <c r="AA59" s="191">
        <v>0</v>
      </c>
    </row>
    <row r="60" spans="1:27" hidden="1">
      <c r="A60" s="59">
        <v>45231</v>
      </c>
      <c r="B60" s="99"/>
      <c r="C60" s="62"/>
      <c r="D60" s="60"/>
      <c r="E60" s="191"/>
      <c r="F60" s="99"/>
      <c r="G60" s="62"/>
      <c r="H60" s="62"/>
      <c r="I60" s="191"/>
      <c r="J60" s="99"/>
      <c r="K60" s="62"/>
      <c r="L60" s="62"/>
      <c r="M60" s="191"/>
      <c r="N60" s="83"/>
      <c r="O60" s="59">
        <v>45231</v>
      </c>
      <c r="P60" s="99"/>
      <c r="Q60" s="62"/>
      <c r="R60" s="60"/>
      <c r="S60" s="191"/>
      <c r="T60" s="99"/>
      <c r="U60" s="62"/>
      <c r="V60" s="62"/>
      <c r="W60" s="191"/>
      <c r="X60" s="99"/>
      <c r="Y60" s="62"/>
      <c r="Z60" s="62"/>
      <c r="AA60" s="191"/>
    </row>
    <row r="61" spans="1:27" ht="15.75" hidden="1" thickBot="1">
      <c r="A61" s="74">
        <v>45261</v>
      </c>
      <c r="B61" s="189"/>
      <c r="C61" s="77"/>
      <c r="D61" s="75"/>
      <c r="E61" s="192"/>
      <c r="F61" s="189"/>
      <c r="G61" s="77"/>
      <c r="H61" s="77"/>
      <c r="I61" s="192"/>
      <c r="J61" s="189"/>
      <c r="K61" s="77"/>
      <c r="L61" s="77"/>
      <c r="M61" s="192"/>
      <c r="N61" s="83"/>
      <c r="O61" s="74">
        <v>45261</v>
      </c>
      <c r="P61" s="189"/>
      <c r="Q61" s="77"/>
      <c r="R61" s="75"/>
      <c r="S61" s="192"/>
      <c r="T61" s="189"/>
      <c r="U61" s="77"/>
      <c r="V61" s="77"/>
      <c r="W61" s="192"/>
      <c r="X61" s="189"/>
      <c r="Y61" s="77"/>
      <c r="Z61" s="77"/>
      <c r="AA61" s="192"/>
    </row>
    <row r="62" spans="1:27">
      <c r="A62" s="79" t="s">
        <v>61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3"/>
      <c r="O62" s="79" t="s">
        <v>61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thickBot="1"/>
    <row r="64" spans="1:27" ht="15.75" thickBot="1">
      <c r="A64" s="84"/>
      <c r="B64" s="221" t="s">
        <v>117</v>
      </c>
      <c r="C64" s="222"/>
      <c r="D64" s="222"/>
      <c r="E64" s="223"/>
    </row>
    <row r="65" spans="1:5" ht="15.75" thickBot="1">
      <c r="A65" s="85"/>
      <c r="B65" s="243" t="s">
        <v>90</v>
      </c>
      <c r="C65" s="248" t="s">
        <v>91</v>
      </c>
      <c r="D65" s="245" t="s">
        <v>92</v>
      </c>
      <c r="E65" s="230" t="s">
        <v>93</v>
      </c>
    </row>
    <row r="66" spans="1:5" ht="15.75" thickBot="1">
      <c r="A66" s="54"/>
      <c r="B66" s="225"/>
      <c r="C66" s="227"/>
      <c r="D66" s="229"/>
      <c r="E66" s="231"/>
    </row>
    <row r="67" spans="1:5">
      <c r="A67" s="59">
        <v>44562</v>
      </c>
      <c r="B67" s="87">
        <v>0</v>
      </c>
      <c r="C67" s="190">
        <v>0</v>
      </c>
      <c r="D67" s="190">
        <v>0</v>
      </c>
      <c r="E67" s="191">
        <v>0</v>
      </c>
    </row>
    <row r="68" spans="1:5">
      <c r="A68" s="59">
        <v>44593</v>
      </c>
      <c r="B68" s="194">
        <v>0</v>
      </c>
      <c r="C68" s="191">
        <v>0</v>
      </c>
      <c r="D68" s="191">
        <v>0</v>
      </c>
      <c r="E68" s="191">
        <v>0</v>
      </c>
    </row>
    <row r="69" spans="1:5">
      <c r="A69" s="102">
        <v>44621</v>
      </c>
      <c r="B69" s="195">
        <v>0</v>
      </c>
      <c r="C69" s="196">
        <v>0</v>
      </c>
      <c r="D69" s="196">
        <v>0</v>
      </c>
      <c r="E69" s="196">
        <v>0</v>
      </c>
    </row>
    <row r="70" spans="1:5">
      <c r="A70" s="102">
        <v>44652</v>
      </c>
      <c r="B70" s="195">
        <v>0</v>
      </c>
      <c r="C70" s="196">
        <v>0</v>
      </c>
      <c r="D70" s="196">
        <v>0</v>
      </c>
      <c r="E70" s="196">
        <v>0</v>
      </c>
    </row>
    <row r="71" spans="1:5">
      <c r="A71" s="102">
        <v>44682</v>
      </c>
      <c r="B71" s="195">
        <v>0</v>
      </c>
      <c r="C71" s="196">
        <v>0</v>
      </c>
      <c r="D71" s="196">
        <v>0</v>
      </c>
      <c r="E71" s="196">
        <v>0</v>
      </c>
    </row>
    <row r="72" spans="1:5">
      <c r="A72" s="102">
        <v>44713</v>
      </c>
      <c r="B72" s="195">
        <v>0</v>
      </c>
      <c r="C72" s="196">
        <v>0</v>
      </c>
      <c r="D72" s="196">
        <v>0</v>
      </c>
      <c r="E72" s="196">
        <v>0</v>
      </c>
    </row>
    <row r="73" spans="1:5">
      <c r="A73" s="102">
        <v>44743</v>
      </c>
      <c r="B73" s="195">
        <v>0</v>
      </c>
      <c r="C73" s="196">
        <v>0</v>
      </c>
      <c r="D73" s="196">
        <v>0</v>
      </c>
      <c r="E73" s="196">
        <v>0</v>
      </c>
    </row>
    <row r="74" spans="1:5">
      <c r="A74" s="102">
        <v>44774</v>
      </c>
      <c r="B74" s="195">
        <v>0</v>
      </c>
      <c r="C74" s="196">
        <v>0</v>
      </c>
      <c r="D74" s="196">
        <v>0</v>
      </c>
      <c r="E74" s="196">
        <v>0</v>
      </c>
    </row>
    <row r="75" spans="1:5">
      <c r="A75" s="102">
        <v>44805</v>
      </c>
      <c r="B75" s="195">
        <v>0</v>
      </c>
      <c r="C75" s="196">
        <v>0</v>
      </c>
      <c r="D75" s="196">
        <v>0</v>
      </c>
      <c r="E75" s="196">
        <v>30000</v>
      </c>
    </row>
    <row r="76" spans="1:5">
      <c r="A76" s="102">
        <v>44835</v>
      </c>
      <c r="B76" s="195">
        <v>0</v>
      </c>
      <c r="C76" s="196">
        <v>0</v>
      </c>
      <c r="D76" s="196">
        <v>0</v>
      </c>
      <c r="E76" s="196">
        <v>30000</v>
      </c>
    </row>
    <row r="77" spans="1:5">
      <c r="A77" s="102">
        <v>44866</v>
      </c>
      <c r="B77" s="194">
        <v>2</v>
      </c>
      <c r="C77" s="191">
        <v>30000</v>
      </c>
      <c r="D77" s="191">
        <v>56.7</v>
      </c>
      <c r="E77" s="191">
        <v>0</v>
      </c>
    </row>
    <row r="78" spans="1:5" ht="15.75" thickBot="1">
      <c r="A78" s="103">
        <v>44896</v>
      </c>
      <c r="B78" s="197">
        <v>0</v>
      </c>
      <c r="C78" s="198">
        <v>0</v>
      </c>
      <c r="D78" s="198">
        <v>0</v>
      </c>
      <c r="E78" s="198">
        <v>0</v>
      </c>
    </row>
    <row r="79" spans="1:5">
      <c r="A79" s="91">
        <v>44927</v>
      </c>
      <c r="B79" s="69">
        <v>0</v>
      </c>
      <c r="C79" s="70">
        <v>0</v>
      </c>
      <c r="D79" s="71">
        <v>0</v>
      </c>
      <c r="E79" s="72">
        <v>0</v>
      </c>
    </row>
    <row r="80" spans="1:5">
      <c r="A80" s="59">
        <v>44958</v>
      </c>
      <c r="B80" s="60">
        <v>0</v>
      </c>
      <c r="C80" s="61">
        <v>0</v>
      </c>
      <c r="D80" s="62">
        <v>0</v>
      </c>
      <c r="E80" s="63">
        <v>0</v>
      </c>
    </row>
    <row r="81" spans="1:5">
      <c r="A81" s="59">
        <v>44986</v>
      </c>
      <c r="B81" s="60">
        <v>0</v>
      </c>
      <c r="C81" s="61">
        <v>0</v>
      </c>
      <c r="D81" s="62">
        <v>0</v>
      </c>
      <c r="E81" s="63">
        <v>0</v>
      </c>
    </row>
    <row r="82" spans="1:5">
      <c r="A82" s="59">
        <v>45017</v>
      </c>
      <c r="B82" s="60">
        <v>0</v>
      </c>
      <c r="C82" s="61">
        <v>0</v>
      </c>
      <c r="D82" s="62">
        <v>0</v>
      </c>
      <c r="E82" s="63">
        <v>0</v>
      </c>
    </row>
    <row r="83" spans="1:5">
      <c r="A83" s="59">
        <v>45047</v>
      </c>
      <c r="B83" s="99">
        <v>0</v>
      </c>
      <c r="C83" s="61">
        <v>0</v>
      </c>
      <c r="D83" s="62">
        <v>0</v>
      </c>
      <c r="E83" s="63">
        <v>0</v>
      </c>
    </row>
    <row r="84" spans="1:5">
      <c r="A84" s="59">
        <v>45078</v>
      </c>
      <c r="B84" s="99">
        <v>0</v>
      </c>
      <c r="C84" s="61">
        <v>0</v>
      </c>
      <c r="D84" s="62">
        <v>0</v>
      </c>
      <c r="E84" s="63">
        <v>0</v>
      </c>
    </row>
    <row r="85" spans="1:5">
      <c r="A85" s="59">
        <v>45108</v>
      </c>
      <c r="B85" s="99">
        <v>0</v>
      </c>
      <c r="C85" s="62">
        <v>0</v>
      </c>
      <c r="D85" s="60">
        <v>0</v>
      </c>
      <c r="E85" s="191">
        <v>0</v>
      </c>
    </row>
    <row r="86" spans="1:5">
      <c r="A86" s="59">
        <v>45139</v>
      </c>
      <c r="B86" s="99">
        <v>0</v>
      </c>
      <c r="C86" s="62">
        <v>0</v>
      </c>
      <c r="D86" s="60">
        <v>0</v>
      </c>
      <c r="E86" s="191">
        <v>0</v>
      </c>
    </row>
    <row r="87" spans="1:5">
      <c r="A87" s="59">
        <v>45170</v>
      </c>
      <c r="B87" s="99">
        <v>0</v>
      </c>
      <c r="C87" s="62">
        <v>0</v>
      </c>
      <c r="D87" s="60">
        <v>0</v>
      </c>
      <c r="E87" s="191">
        <v>0</v>
      </c>
    </row>
    <row r="88" spans="1:5" ht="15.75" thickBot="1">
      <c r="A88" s="59">
        <v>45200</v>
      </c>
      <c r="B88" s="99">
        <v>0</v>
      </c>
      <c r="C88" s="62">
        <v>0</v>
      </c>
      <c r="D88" s="60">
        <v>0</v>
      </c>
      <c r="E88" s="191">
        <v>0</v>
      </c>
    </row>
    <row r="89" spans="1:5" hidden="1">
      <c r="A89" s="59">
        <v>45231</v>
      </c>
      <c r="B89" s="99"/>
      <c r="C89" s="62"/>
      <c r="D89" s="60"/>
      <c r="E89" s="191"/>
    </row>
    <row r="90" spans="1:5" ht="15.75" hidden="1" thickBot="1">
      <c r="A90" s="74">
        <v>45261</v>
      </c>
      <c r="B90" s="189"/>
      <c r="C90" s="77"/>
      <c r="D90" s="75"/>
      <c r="E90" s="192"/>
    </row>
    <row r="91" spans="1:5">
      <c r="A91" s="79" t="s">
        <v>61</v>
      </c>
      <c r="B91" s="81"/>
      <c r="C91" s="81"/>
      <c r="D91" s="81"/>
      <c r="E91" s="81"/>
    </row>
  </sheetData>
  <mergeCells count="65">
    <mergeCell ref="B64:E64"/>
    <mergeCell ref="B65:B66"/>
    <mergeCell ref="C65:C66"/>
    <mergeCell ref="D65:D66"/>
    <mergeCell ref="E65:E66"/>
    <mergeCell ref="AA36:AA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M36:M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B35:E35"/>
    <mergeCell ref="F35:I35"/>
    <mergeCell ref="J35:M35"/>
    <mergeCell ref="P35:S35"/>
    <mergeCell ref="T35:W35"/>
    <mergeCell ref="R7:R8"/>
    <mergeCell ref="S7:S8"/>
    <mergeCell ref="T7:T8"/>
    <mergeCell ref="X35:AA35"/>
    <mergeCell ref="V7:V8"/>
    <mergeCell ref="W7:W8"/>
    <mergeCell ref="X7:X8"/>
    <mergeCell ref="Y7:Y8"/>
    <mergeCell ref="Z7:Z8"/>
    <mergeCell ref="AA7:AA8"/>
    <mergeCell ref="K7:K8"/>
    <mergeCell ref="L7:L8"/>
    <mergeCell ref="M7:M8"/>
    <mergeCell ref="P7:P8"/>
    <mergeCell ref="Q7:Q8"/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/>
  </sheetViews>
  <sheetFormatPr baseColWidth="10" defaultRowHeight="15"/>
  <cols>
    <col min="1" max="1" width="18.140625" customWidth="1"/>
    <col min="2" max="13" width="12.140625" bestFit="1" customWidth="1"/>
    <col min="15" max="15" width="16.7109375" customWidth="1"/>
  </cols>
  <sheetData>
    <row r="1" spans="1:17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4"/>
      <c r="O1" s="104"/>
    </row>
    <row r="2" spans="1:17" ht="19.5">
      <c r="A2" s="6" t="str">
        <f>'Options Data'!A2</f>
        <v>OCTOBER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4"/>
      <c r="O2" s="104"/>
    </row>
    <row r="4" spans="1:17" ht="18">
      <c r="A4" s="26" t="s">
        <v>118</v>
      </c>
    </row>
    <row r="5" spans="1:17" ht="16.5" thickBot="1">
      <c r="A5" s="21"/>
      <c r="B5" s="105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15" t="s">
        <v>119</v>
      </c>
      <c r="B6" s="219">
        <v>44562</v>
      </c>
      <c r="C6" s="219">
        <v>44593</v>
      </c>
      <c r="D6" s="219">
        <v>44621</v>
      </c>
      <c r="E6" s="219">
        <v>44652</v>
      </c>
      <c r="F6" s="219">
        <v>44682</v>
      </c>
      <c r="G6" s="219">
        <v>44713</v>
      </c>
      <c r="H6" s="219">
        <v>44743</v>
      </c>
      <c r="I6" s="219">
        <v>44774</v>
      </c>
      <c r="J6" s="219">
        <v>44805</v>
      </c>
      <c r="K6" s="219">
        <v>44835</v>
      </c>
      <c r="L6" s="219">
        <v>44866</v>
      </c>
      <c r="M6" s="219">
        <v>44896</v>
      </c>
    </row>
    <row r="7" spans="1:17" ht="15.75" thickBot="1">
      <c r="A7" s="216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</row>
    <row r="8" spans="1:17" ht="20.100000000000001" customHeight="1" thickTop="1">
      <c r="A8" s="18" t="s">
        <v>120</v>
      </c>
      <c r="B8" s="107">
        <v>16265603.9314782</v>
      </c>
      <c r="C8" s="107">
        <v>16227995.625187596</v>
      </c>
      <c r="D8" s="107">
        <v>16412584.518188477</v>
      </c>
      <c r="E8" s="107">
        <v>16517652.356472244</v>
      </c>
      <c r="F8" s="107">
        <v>16007047.643615637</v>
      </c>
      <c r="G8" s="107">
        <v>15836091.929606861</v>
      </c>
      <c r="H8" s="107">
        <v>15752371.825998096</v>
      </c>
      <c r="I8" s="107">
        <v>15884848.022376135</v>
      </c>
      <c r="J8" s="107">
        <v>15488552.401914887</v>
      </c>
      <c r="K8" s="107">
        <v>15522391.451405106</v>
      </c>
      <c r="L8" s="107">
        <v>16254175.434340026</v>
      </c>
      <c r="M8" s="107">
        <v>16373536.807071745</v>
      </c>
      <c r="N8" s="108"/>
    </row>
    <row r="9" spans="1:17" ht="15.75" thickBot="1">
      <c r="A9" s="31" t="s">
        <v>121</v>
      </c>
      <c r="B9" s="32">
        <v>13007455.193640117</v>
      </c>
      <c r="C9" s="32">
        <v>12989855.625896439</v>
      </c>
      <c r="D9" s="32">
        <v>12996522.621092688</v>
      </c>
      <c r="E9" s="32">
        <v>13067202.669068675</v>
      </c>
      <c r="F9" s="32">
        <v>13036476.603581883</v>
      </c>
      <c r="G9" s="32">
        <v>13145645.529754663</v>
      </c>
      <c r="H9" s="32">
        <v>13329583.451975456</v>
      </c>
      <c r="I9" s="32">
        <v>13490080.324590515</v>
      </c>
      <c r="J9" s="32">
        <v>13655445.194262492</v>
      </c>
      <c r="K9" s="32">
        <v>13717158.092053374</v>
      </c>
      <c r="L9" s="32">
        <v>13778108.333484337</v>
      </c>
      <c r="M9" s="32">
        <v>14014895.519677693</v>
      </c>
      <c r="N9" s="108"/>
    </row>
    <row r="10" spans="1:17" ht="15.75" thickTop="1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08"/>
    </row>
    <row r="11" spans="1:17" ht="16.5" thickBot="1">
      <c r="A11" s="21"/>
      <c r="B11" s="112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8"/>
    </row>
    <row r="12" spans="1:17">
      <c r="A12" s="215" t="s">
        <v>119</v>
      </c>
      <c r="B12" s="219">
        <v>44927</v>
      </c>
      <c r="C12" s="219">
        <v>44958</v>
      </c>
      <c r="D12" s="219">
        <v>44986</v>
      </c>
      <c r="E12" s="219">
        <v>45017</v>
      </c>
      <c r="F12" s="219">
        <v>45047</v>
      </c>
      <c r="G12" s="219">
        <v>45078</v>
      </c>
      <c r="H12" s="219">
        <v>45108</v>
      </c>
      <c r="I12" s="219">
        <v>45139</v>
      </c>
      <c r="J12" s="219">
        <v>45170</v>
      </c>
      <c r="K12" s="219">
        <v>45200</v>
      </c>
      <c r="L12" s="219">
        <v>45231</v>
      </c>
      <c r="M12" s="219">
        <v>45261</v>
      </c>
      <c r="N12" s="108"/>
    </row>
    <row r="13" spans="1:17" ht="15.75" thickBot="1">
      <c r="A13" s="216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108"/>
    </row>
    <row r="14" spans="1:17" ht="20.100000000000001" customHeight="1" thickTop="1">
      <c r="A14" s="18" t="s">
        <v>120</v>
      </c>
      <c r="B14" s="107">
        <v>16822427.493974902</v>
      </c>
      <c r="C14" s="107">
        <v>16895671.671092901</v>
      </c>
      <c r="D14" s="107">
        <v>17027910.334513538</v>
      </c>
      <c r="E14" s="107">
        <v>17549290.704475805</v>
      </c>
      <c r="F14" s="107">
        <v>17604193.070587222</v>
      </c>
      <c r="G14" s="107">
        <v>17724446.832302764</v>
      </c>
      <c r="H14" s="107">
        <v>17841861.040223703</v>
      </c>
      <c r="I14" s="107">
        <v>17783823.151918039</v>
      </c>
      <c r="J14" s="107">
        <v>17594726.737638332</v>
      </c>
      <c r="K14" s="107">
        <v>17382112.635861482</v>
      </c>
      <c r="L14" s="107">
        <v>0</v>
      </c>
      <c r="M14" s="107">
        <v>0</v>
      </c>
      <c r="N14" s="108"/>
      <c r="O14" s="34"/>
      <c r="P14" s="199"/>
      <c r="Q14" s="199"/>
    </row>
    <row r="15" spans="1:17" ht="15.75" thickBot="1">
      <c r="A15" s="31" t="s">
        <v>121</v>
      </c>
      <c r="B15" s="32">
        <v>14186879.010103</v>
      </c>
      <c r="C15" s="32">
        <v>14492764</v>
      </c>
      <c r="D15" s="32">
        <v>14641296.735682067</v>
      </c>
      <c r="E15" s="32">
        <v>14780580.780832978</v>
      </c>
      <c r="F15" s="32">
        <v>14890784.063666172</v>
      </c>
      <c r="G15" s="32">
        <v>15010569.376808878</v>
      </c>
      <c r="H15" s="32">
        <v>15118190.589305989</v>
      </c>
      <c r="I15" s="32">
        <v>15220742.112543315</v>
      </c>
      <c r="J15" s="32">
        <v>15378451.300156528</v>
      </c>
      <c r="K15" s="32">
        <v>15533411.024983663</v>
      </c>
      <c r="L15" s="32">
        <v>0</v>
      </c>
      <c r="M15" s="32">
        <v>0</v>
      </c>
      <c r="N15" s="30"/>
      <c r="O15" s="34"/>
      <c r="P15" s="199"/>
      <c r="Q15" s="199"/>
    </row>
    <row r="16" spans="1:17" ht="15.75" thickTop="1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08"/>
    </row>
    <row r="17" spans="1:26" ht="16.5" thickBot="1">
      <c r="A17" s="21"/>
      <c r="B17" s="113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8"/>
    </row>
    <row r="18" spans="1:26">
      <c r="A18" s="215" t="s">
        <v>122</v>
      </c>
      <c r="B18" s="219">
        <v>44562</v>
      </c>
      <c r="C18" s="219">
        <v>44593</v>
      </c>
      <c r="D18" s="219">
        <v>44621</v>
      </c>
      <c r="E18" s="219">
        <v>44652</v>
      </c>
      <c r="F18" s="219">
        <v>44682</v>
      </c>
      <c r="G18" s="219">
        <v>44713</v>
      </c>
      <c r="H18" s="219">
        <v>44743</v>
      </c>
      <c r="I18" s="219">
        <v>44774</v>
      </c>
      <c r="J18" s="219">
        <v>44805</v>
      </c>
      <c r="K18" s="219">
        <v>44835</v>
      </c>
      <c r="L18" s="219">
        <v>44866</v>
      </c>
      <c r="M18" s="219">
        <v>44896</v>
      </c>
      <c r="N18" s="108"/>
    </row>
    <row r="19" spans="1:26" ht="15.75" thickBot="1">
      <c r="A19" s="216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108"/>
    </row>
    <row r="20" spans="1:26" ht="20.100000000000001" customHeight="1" thickTop="1">
      <c r="A20" s="18" t="s">
        <v>120</v>
      </c>
      <c r="B20" s="106">
        <v>1503463.788886524</v>
      </c>
      <c r="C20" s="106">
        <v>1492784.5698718841</v>
      </c>
      <c r="D20" s="107">
        <v>1459989.1587456635</v>
      </c>
      <c r="E20" s="107">
        <v>1458231.5261478331</v>
      </c>
      <c r="F20" s="107">
        <v>1372639.3014188779</v>
      </c>
      <c r="G20" s="107">
        <v>1338454.0978132759</v>
      </c>
      <c r="H20" s="107">
        <v>1338955.1064801079</v>
      </c>
      <c r="I20" s="107">
        <v>1362788.8257267531</v>
      </c>
      <c r="J20" s="107">
        <v>1299472.7130751323</v>
      </c>
      <c r="K20" s="107">
        <v>1242565.2469038789</v>
      </c>
      <c r="L20" s="107">
        <v>1271528.3272598749</v>
      </c>
      <c r="M20" s="107">
        <v>1275870.4316071805</v>
      </c>
      <c r="N20" s="108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thickBot="1">
      <c r="A21" s="31" t="s">
        <v>121</v>
      </c>
      <c r="B21" s="109">
        <v>206341.74960539732</v>
      </c>
      <c r="C21" s="109">
        <v>201864.60086490464</v>
      </c>
      <c r="D21" s="32">
        <v>210793.53699486121</v>
      </c>
      <c r="E21" s="32">
        <v>219939.07725786945</v>
      </c>
      <c r="F21" s="32">
        <v>227586.11354066798</v>
      </c>
      <c r="G21" s="32">
        <v>232361.17768254102</v>
      </c>
      <c r="H21" s="32">
        <v>240685.36238623221</v>
      </c>
      <c r="I21" s="32">
        <v>250127.16965330995</v>
      </c>
      <c r="J21" s="32">
        <v>263223.90315936011</v>
      </c>
      <c r="K21" s="32">
        <v>265921.07928817044</v>
      </c>
      <c r="L21" s="32">
        <v>280005.65367546323</v>
      </c>
      <c r="M21" s="32">
        <v>270055.46873132902</v>
      </c>
      <c r="N21" s="108"/>
    </row>
    <row r="22" spans="1:26" ht="15.75" thickTop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08"/>
    </row>
    <row r="23" spans="1:26" ht="16.5" thickBot="1">
      <c r="A23" s="21"/>
      <c r="B23" s="113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8"/>
    </row>
    <row r="24" spans="1:26">
      <c r="A24" s="215" t="s">
        <v>122</v>
      </c>
      <c r="B24" s="219">
        <v>44927</v>
      </c>
      <c r="C24" s="219">
        <v>44958</v>
      </c>
      <c r="D24" s="219">
        <v>44986</v>
      </c>
      <c r="E24" s="219">
        <v>45017</v>
      </c>
      <c r="F24" s="219">
        <v>45047</v>
      </c>
      <c r="G24" s="219">
        <v>45078</v>
      </c>
      <c r="H24" s="219">
        <v>45108</v>
      </c>
      <c r="I24" s="219">
        <v>45139</v>
      </c>
      <c r="J24" s="219">
        <v>45170</v>
      </c>
      <c r="K24" s="219">
        <v>45200</v>
      </c>
      <c r="L24" s="219">
        <v>45231</v>
      </c>
      <c r="M24" s="219">
        <v>45261</v>
      </c>
      <c r="N24" s="108"/>
    </row>
    <row r="25" spans="1:26" ht="15.75" thickBot="1">
      <c r="A25" s="216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108"/>
    </row>
    <row r="26" spans="1:26" ht="20.100000000000001" customHeight="1" thickTop="1">
      <c r="A26" s="18" t="s">
        <v>120</v>
      </c>
      <c r="B26" s="107">
        <v>1270920.1188708229</v>
      </c>
      <c r="C26" s="107">
        <v>1269560.4295655689</v>
      </c>
      <c r="D26" s="107">
        <v>1224808.2910342379</v>
      </c>
      <c r="E26" s="107">
        <v>1237022.7449393475</v>
      </c>
      <c r="F26" s="107">
        <v>1213707.7342179923</v>
      </c>
      <c r="G26" s="107">
        <v>1204808.2675052257</v>
      </c>
      <c r="H26" s="107">
        <v>1222677.6686794998</v>
      </c>
      <c r="I26" s="107">
        <v>1220235.2373210394</v>
      </c>
      <c r="J26" s="107">
        <v>1243514.9783978018</v>
      </c>
      <c r="K26" s="107">
        <v>1260417.7779844343</v>
      </c>
      <c r="L26" s="107">
        <v>0</v>
      </c>
      <c r="M26" s="107">
        <v>0</v>
      </c>
      <c r="N26" s="108"/>
      <c r="O26" s="34"/>
      <c r="P26" s="199"/>
      <c r="Q26" s="199"/>
    </row>
    <row r="27" spans="1:26" ht="15.75" thickBot="1">
      <c r="A27" s="31" t="s">
        <v>121</v>
      </c>
      <c r="B27" s="32">
        <v>267976.14428496023</v>
      </c>
      <c r="C27" s="32">
        <v>278068.58938671899</v>
      </c>
      <c r="D27" s="32">
        <v>277208.024871181</v>
      </c>
      <c r="E27" s="32">
        <v>274750.48614244873</v>
      </c>
      <c r="F27" s="32">
        <v>281845.2457016742</v>
      </c>
      <c r="G27" s="32">
        <v>281126.57025869697</v>
      </c>
      <c r="H27" s="32">
        <v>289246.62102222128</v>
      </c>
      <c r="I27" s="32">
        <v>295132.20183130476</v>
      </c>
      <c r="J27" s="32">
        <v>300074.89159770054</v>
      </c>
      <c r="K27" s="32">
        <v>315366.89017763652</v>
      </c>
      <c r="L27" s="32">
        <v>0</v>
      </c>
      <c r="M27" s="32">
        <v>0</v>
      </c>
      <c r="N27" s="108"/>
      <c r="O27" s="34"/>
      <c r="P27" s="199"/>
      <c r="Q27" s="199"/>
    </row>
    <row r="28" spans="1:26" ht="15.75" thickTop="1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26">
      <c r="A29" s="18" t="s">
        <v>61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F6:F7"/>
    <mergeCell ref="A6:A7"/>
    <mergeCell ref="B6:B7"/>
    <mergeCell ref="C6:C7"/>
    <mergeCell ref="D6:D7"/>
    <mergeCell ref="E6:E7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F24:F25"/>
    <mergeCell ref="G24:G25"/>
    <mergeCell ref="H24:H25"/>
    <mergeCell ref="I24:I25"/>
    <mergeCell ref="G18:G19"/>
    <mergeCell ref="H18:H19"/>
    <mergeCell ref="I18:I19"/>
    <mergeCell ref="A24:A25"/>
    <mergeCell ref="B24:B25"/>
    <mergeCell ref="C24:C25"/>
    <mergeCell ref="D24:D25"/>
    <mergeCell ref="E24:E25"/>
    <mergeCell ref="J24:J25"/>
    <mergeCell ref="K24:K25"/>
    <mergeCell ref="L24:L25"/>
    <mergeCell ref="M24:M25"/>
    <mergeCell ref="M18:M19"/>
    <mergeCell ref="J18:J19"/>
    <mergeCell ref="K18:K19"/>
    <mergeCell ref="L18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2023-11-08T19:28:53Z</dcterms:modified>
</cp:coreProperties>
</file>