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rupobmv-my.sharepoint.com/personal/cfonseca_grupobmv_com_mx/Documents/Documentos/2022/Abril/ROP/ROPS anteriores OK/"/>
    </mc:Choice>
  </mc:AlternateContent>
  <xr:revisionPtr revIDLastSave="0" documentId="8_{36354CF2-04D6-4991-A3DC-F8C10596D188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M" sheetId="1" r:id="rId1"/>
    <sheet name="Cash Equities Summary" sheetId="2" r:id="rId2"/>
    <sheet name="Derivatives Summary" sheetId="3" r:id="rId3"/>
    <sheet name="Futures Data" sheetId="4" r:id="rId4"/>
    <sheet name="Options Data" sheetId="5" r:id="rId5"/>
    <sheet name="AuC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" l="1"/>
  <c r="Q10" i="1"/>
  <c r="M11" i="1"/>
  <c r="M10" i="1"/>
  <c r="I10" i="1"/>
  <c r="I11" i="1"/>
  <c r="F11" i="1"/>
  <c r="F10" i="1"/>
  <c r="O2" i="5" l="1"/>
  <c r="A2" i="5"/>
  <c r="A2" i="4" l="1"/>
  <c r="O2" i="4" s="1"/>
  <c r="AC2" i="4" s="1"/>
  <c r="AQ2" i="4" s="1"/>
  <c r="BE2" i="4" s="1"/>
  <c r="BM23" i="4"/>
  <c r="BL23" i="4"/>
  <c r="BK23" i="4"/>
  <c r="BJ23" i="4"/>
  <c r="BI23" i="4"/>
  <c r="BH23" i="4"/>
  <c r="BG23" i="4"/>
  <c r="BF23" i="4"/>
  <c r="A2" i="2" l="1"/>
  <c r="A2" i="3" s="1"/>
  <c r="A2" i="6" l="1"/>
</calcChain>
</file>

<file path=xl/sharedStrings.xml><?xml version="1.0" encoding="utf-8"?>
<sst xmlns="http://schemas.openxmlformats.org/spreadsheetml/2006/main" count="471" uniqueCount="131">
  <si>
    <t>MEXICAN STOCK EXCHANGE</t>
  </si>
  <si>
    <t>%</t>
  </si>
  <si>
    <t>Debt Listings</t>
  </si>
  <si>
    <t>Medium &amp; Long Term Listings</t>
  </si>
  <si>
    <t>New Listings</t>
  </si>
  <si>
    <t>Short Term Listing</t>
  </si>
  <si>
    <t>Development Certificates (CKDs)</t>
  </si>
  <si>
    <t>Inv. Project Certificates (CERPIS)</t>
  </si>
  <si>
    <t>Equity Listings</t>
  </si>
  <si>
    <t>FIBRAS</t>
  </si>
  <si>
    <t>FIBRAS E</t>
  </si>
  <si>
    <t>Total Market</t>
  </si>
  <si>
    <t>Transaction</t>
  </si>
  <si>
    <t>Global Market</t>
  </si>
  <si>
    <t>Futures Volume</t>
  </si>
  <si>
    <t>IPC</t>
  </si>
  <si>
    <t>IPC Index</t>
  </si>
  <si>
    <t>Mini IPC</t>
  </si>
  <si>
    <t>TIIE 28</t>
  </si>
  <si>
    <t>28 Day TIIE</t>
  </si>
  <si>
    <t>CETE 91</t>
  </si>
  <si>
    <t>91 Day Cete</t>
  </si>
  <si>
    <t>EURO</t>
  </si>
  <si>
    <t>DC24</t>
  </si>
  <si>
    <t>MY31</t>
  </si>
  <si>
    <t>DC18</t>
  </si>
  <si>
    <t>NV42</t>
  </si>
  <si>
    <t>MR26</t>
  </si>
  <si>
    <t>CEMEX</t>
  </si>
  <si>
    <t>GMEXICO</t>
  </si>
  <si>
    <t>GCARSO</t>
  </si>
  <si>
    <t>FEMSA</t>
  </si>
  <si>
    <t xml:space="preserve">Swaps </t>
  </si>
  <si>
    <t>(1) Million Pesos</t>
  </si>
  <si>
    <t>(3) Daily Average</t>
  </si>
  <si>
    <t>(2) Thousand Shares</t>
  </si>
  <si>
    <t>OPERATING FIGURES OF THE STOCK MARKET</t>
  </si>
  <si>
    <t>Domestic Equities</t>
  </si>
  <si>
    <r>
      <t>Value Traded</t>
    </r>
    <r>
      <rPr>
        <vertAlign val="superscript"/>
        <sz val="10"/>
        <rFont val="Arial"/>
        <family val="2"/>
      </rPr>
      <t>(1)</t>
    </r>
  </si>
  <si>
    <r>
      <t>Daily Average</t>
    </r>
    <r>
      <rPr>
        <vertAlign val="superscript"/>
        <sz val="10"/>
        <rFont val="Arial"/>
        <family val="2"/>
      </rPr>
      <t>(1)</t>
    </r>
  </si>
  <si>
    <r>
      <t>Trading Volume</t>
    </r>
    <r>
      <rPr>
        <vertAlign val="superscript"/>
        <sz val="10"/>
        <rFont val="Arial"/>
        <family val="2"/>
      </rPr>
      <t>(2)</t>
    </r>
  </si>
  <si>
    <r>
      <t>Daily Average</t>
    </r>
    <r>
      <rPr>
        <vertAlign val="superscript"/>
        <sz val="10"/>
        <rFont val="Arial"/>
        <family val="2"/>
      </rPr>
      <t>(2)</t>
    </r>
  </si>
  <si>
    <t>Trading on the Global BMV Market</t>
  </si>
  <si>
    <t>Foreign Equities</t>
  </si>
  <si>
    <t>Fixed Income</t>
  </si>
  <si>
    <t>(1) In Millions</t>
  </si>
  <si>
    <t>Source:  BMV</t>
  </si>
  <si>
    <t>OPERATING FIGURES FUTURES MARKET</t>
  </si>
  <si>
    <t>Number of Trades</t>
  </si>
  <si>
    <r>
      <t xml:space="preserve">Volume </t>
    </r>
    <r>
      <rPr>
        <vertAlign val="superscript"/>
        <sz val="10"/>
        <rFont val="Arial"/>
        <family val="2"/>
      </rPr>
      <t>(1)</t>
    </r>
  </si>
  <si>
    <r>
      <t xml:space="preserve">Notional Value </t>
    </r>
    <r>
      <rPr>
        <vertAlign val="superscript"/>
        <sz val="10"/>
        <rFont val="Arial"/>
        <family val="2"/>
      </rPr>
      <t>(2)</t>
    </r>
  </si>
  <si>
    <r>
      <t xml:space="preserve">Open Interest </t>
    </r>
    <r>
      <rPr>
        <vertAlign val="superscript"/>
        <sz val="10"/>
        <rFont val="Arial"/>
        <family val="2"/>
      </rPr>
      <t>(1)</t>
    </r>
  </si>
  <si>
    <t>(1) contracts</t>
  </si>
  <si>
    <t>(2) million pesos</t>
  </si>
  <si>
    <t xml:space="preserve">               Margin Deposits</t>
  </si>
  <si>
    <r>
      <t xml:space="preserve">Margin Deposits </t>
    </r>
    <r>
      <rPr>
        <vertAlign val="superscript"/>
        <sz val="10"/>
        <rFont val="Arial"/>
        <family val="2"/>
      </rPr>
      <t>(2)</t>
    </r>
  </si>
  <si>
    <t>DOLLAR</t>
  </si>
  <si>
    <t>10 YEAR CENTRALLY CLEARED SWAP</t>
  </si>
  <si>
    <t>2 YEAR CENTRALLY CLEARED SWAP</t>
  </si>
  <si>
    <t>MINI IPC</t>
  </si>
  <si>
    <t>30 YEAR BOND</t>
  </si>
  <si>
    <t>Trades</t>
  </si>
  <si>
    <t>Volume</t>
  </si>
  <si>
    <t>Open Interest</t>
  </si>
  <si>
    <t>3 YEAR BOND</t>
  </si>
  <si>
    <t>10 YEAR BOND</t>
  </si>
  <si>
    <t>20 YEAR BOND</t>
  </si>
  <si>
    <t>WALMEX</t>
  </si>
  <si>
    <t>Open Interest *</t>
  </si>
  <si>
    <t>OPERATING FIGURES OPTIONS MARKET</t>
  </si>
  <si>
    <t>IPC INDEX</t>
  </si>
  <si>
    <t>AMERICA MOVIL</t>
  </si>
  <si>
    <t>TELEVISA</t>
  </si>
  <si>
    <t>GRUPO MEXICO</t>
  </si>
  <si>
    <t>NAFTRAC</t>
  </si>
  <si>
    <t>Currencies</t>
  </si>
  <si>
    <t>Bonds</t>
  </si>
  <si>
    <t>Equities</t>
  </si>
  <si>
    <t>Centrally Cleared Swaps</t>
  </si>
  <si>
    <t>Swaps</t>
  </si>
  <si>
    <t>-</t>
  </si>
  <si>
    <t>Tracks</t>
  </si>
  <si>
    <t>Amounts Raised(1)</t>
  </si>
  <si>
    <t>Value Traded(1)</t>
  </si>
  <si>
    <t>Volume(2)</t>
  </si>
  <si>
    <t>Derivatives(3)</t>
  </si>
  <si>
    <t>Margin Deposits(1)</t>
  </si>
  <si>
    <t>Swaps TIIE 28</t>
  </si>
  <si>
    <t xml:space="preserve">Equity Trading(3) </t>
  </si>
  <si>
    <t>JN22</t>
  </si>
  <si>
    <t>NV47</t>
  </si>
  <si>
    <t>Local</t>
  </si>
  <si>
    <t>Global</t>
  </si>
  <si>
    <t>ASSETS UNDER CUSTODY</t>
  </si>
  <si>
    <r>
      <t xml:space="preserve">Debt  </t>
    </r>
    <r>
      <rPr>
        <vertAlign val="superscript"/>
        <sz val="11"/>
        <rFont val="Arial"/>
        <family val="2"/>
      </rPr>
      <t>(1)</t>
    </r>
  </si>
  <si>
    <r>
      <t xml:space="preserve">Equity  </t>
    </r>
    <r>
      <rPr>
        <vertAlign val="superscript"/>
        <sz val="11"/>
        <rFont val="Arial"/>
        <family val="2"/>
      </rPr>
      <t>(1)</t>
    </r>
  </si>
  <si>
    <r>
      <t>Debt</t>
    </r>
    <r>
      <rPr>
        <vertAlign val="superscript"/>
        <sz val="11"/>
        <rFont val="Arial"/>
        <family val="2"/>
      </rPr>
      <t xml:space="preserve">  (1)</t>
    </r>
  </si>
  <si>
    <r>
      <t xml:space="preserve">Debt </t>
    </r>
    <r>
      <rPr>
        <vertAlign val="superscript"/>
        <sz val="11"/>
        <rFont val="Arial"/>
        <family val="2"/>
      </rPr>
      <t xml:space="preserve"> (1)</t>
    </r>
  </si>
  <si>
    <r>
      <t xml:space="preserve">Equity </t>
    </r>
    <r>
      <rPr>
        <vertAlign val="superscript"/>
        <sz val="11"/>
        <rFont val="Arial"/>
        <family val="2"/>
      </rPr>
      <t>(1)</t>
    </r>
  </si>
  <si>
    <t>Total Assets Under Custody</t>
  </si>
  <si>
    <t xml:space="preserve">                           </t>
  </si>
  <si>
    <t>Number of Trades</t>
    <phoneticPr fontId="4" type="noConversion"/>
  </si>
  <si>
    <t>Daily Average</t>
    <phoneticPr fontId="4" type="noConversion"/>
  </si>
  <si>
    <t>FIXED INCOME TRADING</t>
  </si>
  <si>
    <t>(2) In thousands</t>
  </si>
  <si>
    <t>(4) Billion Pesos</t>
  </si>
  <si>
    <t>Local Market (4)</t>
  </si>
  <si>
    <t>Global Market (4)</t>
  </si>
  <si>
    <t>Local market</t>
  </si>
  <si>
    <t>Notional Value(1)</t>
  </si>
  <si>
    <t>JN27-21</t>
  </si>
  <si>
    <t>TOTAL FUTURES</t>
  </si>
  <si>
    <t>TOTAL DERIVATIVES</t>
  </si>
  <si>
    <t>Open Interest OTC</t>
  </si>
  <si>
    <t xml:space="preserve">               Futures Trading (MexDer)</t>
  </si>
  <si>
    <t>Swaps Trading (MexDer)</t>
  </si>
  <si>
    <t xml:space="preserve">               Options Trading (MexDer)</t>
  </si>
  <si>
    <t>ORBIA</t>
  </si>
  <si>
    <t>QTD '21</t>
  </si>
  <si>
    <t>YTD '21</t>
  </si>
  <si>
    <t>GMXT</t>
  </si>
  <si>
    <t>ALFA</t>
  </si>
  <si>
    <t>Notional Value</t>
  </si>
  <si>
    <t>Trading on the Exchange</t>
  </si>
  <si>
    <t>TIEF</t>
  </si>
  <si>
    <t>PINFRA</t>
  </si>
  <si>
    <t>Dec-21</t>
  </si>
  <si>
    <t>QTD '22</t>
  </si>
  <si>
    <t>YTD '22</t>
  </si>
  <si>
    <t>MARCH OPERATIONAL HIGHLIGHTS</t>
  </si>
  <si>
    <t>Mexico City, Mexico, April 6th, 2022.  Bolsa Mexicana de Valores, S.A.B. de C.V. (BMV: BOLSAA), today announced its trading volumes for the month of March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</si>
</sst>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\-yy;@"/>
    <numFmt numFmtId="167" formatCode="_-* #,##0_-;\-* #,##0_-;_-* &quot;-&quot;??_-;_-@_-"/>
    <numFmt numFmtId="168" formatCode="_(* #,##0_);_(* \(#,##0\);_(* &quot;-&quot;??_);_(@_)"/>
    <numFmt numFmtId="169" formatCode="#,##0\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Verdana"/>
      <family val="2"/>
    </font>
    <font>
      <sz val="16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color rgb="FF00B050"/>
      <name val="Verdana"/>
      <family val="2"/>
    </font>
    <font>
      <sz val="6"/>
      <color theme="0"/>
      <name val="Andale WT"/>
      <family val="2"/>
    </font>
    <font>
      <i/>
      <vertAlign val="superscript"/>
      <sz val="10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4"/>
      <name val="Verdana"/>
      <family val="2"/>
    </font>
    <font>
      <sz val="8"/>
      <color rgb="FF454545"/>
      <name val="Andale WT"/>
      <family val="2"/>
    </font>
    <font>
      <sz val="6"/>
      <color theme="0"/>
      <name val="Verdana"/>
      <family val="2"/>
    </font>
    <font>
      <sz val="10"/>
      <color theme="1"/>
      <name val="Helvetica"/>
    </font>
    <font>
      <sz val="6"/>
      <color theme="0"/>
      <name val="Calibri"/>
      <family val="2"/>
      <scheme val="minor"/>
    </font>
    <font>
      <sz val="6"/>
      <color theme="0"/>
      <name val="Arial"/>
      <family val="2"/>
    </font>
    <font>
      <sz val="10"/>
      <color theme="1"/>
      <name val="Arial"/>
      <family val="2"/>
    </font>
    <font>
      <sz val="11"/>
      <color theme="4" tint="-0.499984740745262"/>
      <name val="Calibri"/>
      <family val="2"/>
      <scheme val="minor"/>
    </font>
    <font>
      <vertAlign val="superscript"/>
      <sz val="11"/>
      <name val="Arial"/>
      <family val="2"/>
    </font>
    <font>
      <b/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4">
    <xf numFmtId="0" fontId="0" fillId="0" borderId="0" xfId="0"/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5" xfId="0" applyFont="1" applyFill="1" applyBorder="1" applyAlignment="1">
      <alignment horizontal="center"/>
    </xf>
    <xf numFmtId="0" fontId="0" fillId="3" borderId="4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3" borderId="6" xfId="0" applyFont="1" applyFill="1" applyBorder="1"/>
    <xf numFmtId="0" fontId="6" fillId="3" borderId="7" xfId="0" applyFont="1" applyFill="1" applyBorder="1"/>
    <xf numFmtId="166" fontId="7" fillId="4" borderId="7" xfId="0" applyNumberFormat="1" applyFont="1" applyFill="1" applyBorder="1" applyAlignment="1">
      <alignment horizontal="right"/>
    </xf>
    <xf numFmtId="0" fontId="7" fillId="4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right"/>
    </xf>
    <xf numFmtId="0" fontId="7" fillId="4" borderId="7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center"/>
    </xf>
    <xf numFmtId="0" fontId="8" fillId="3" borderId="4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6" fillId="0" borderId="4" xfId="0" applyFont="1" applyFill="1" applyBorder="1" applyAlignment="1"/>
    <xf numFmtId="0" fontId="9" fillId="3" borderId="0" xfId="0" applyFont="1" applyFill="1" applyBorder="1"/>
    <xf numFmtId="167" fontId="6" fillId="3" borderId="0" xfId="1" applyNumberFormat="1" applyFont="1" applyFill="1" applyBorder="1" applyAlignment="1">
      <alignment horizontal="right"/>
    </xf>
    <xf numFmtId="9" fontId="6" fillId="3" borderId="5" xfId="3" applyFont="1" applyFill="1" applyBorder="1" applyAlignment="1">
      <alignment horizontal="right"/>
    </xf>
    <xf numFmtId="3" fontId="6" fillId="3" borderId="4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0" fontId="8" fillId="3" borderId="0" xfId="0" applyFont="1" applyFill="1" applyBorder="1"/>
    <xf numFmtId="167" fontId="10" fillId="4" borderId="0" xfId="1" applyNumberFormat="1" applyFont="1" applyFill="1" applyBorder="1" applyAlignment="1">
      <alignment horizontal="right"/>
    </xf>
    <xf numFmtId="9" fontId="10" fillId="4" borderId="5" xfId="3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3" fontId="10" fillId="4" borderId="4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3" fontId="10" fillId="3" borderId="4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right"/>
    </xf>
    <xf numFmtId="9" fontId="10" fillId="3" borderId="5" xfId="3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6" fillId="3" borderId="4" xfId="0" applyFont="1" applyFill="1" applyBorder="1"/>
    <xf numFmtId="167" fontId="10" fillId="4" borderId="0" xfId="1" applyNumberFormat="1" applyFont="1" applyFill="1" applyBorder="1" applyAlignment="1">
      <alignment horizontal="right" vertical="center"/>
    </xf>
    <xf numFmtId="9" fontId="6" fillId="4" borderId="5" xfId="3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9" fontId="10" fillId="4" borderId="5" xfId="3" applyFont="1" applyFill="1" applyBorder="1" applyAlignment="1">
      <alignment horizontal="right" vertical="center"/>
    </xf>
    <xf numFmtId="3" fontId="10" fillId="4" borderId="4" xfId="0" applyNumberFormat="1" applyFont="1" applyFill="1" applyBorder="1" applyAlignment="1">
      <alignment horizontal="right" vertical="center"/>
    </xf>
    <xf numFmtId="167" fontId="10" fillId="4" borderId="4" xfId="1" applyNumberFormat="1" applyFont="1" applyFill="1" applyBorder="1" applyAlignment="1">
      <alignment horizontal="right" vertical="center"/>
    </xf>
    <xf numFmtId="0" fontId="10" fillId="4" borderId="12" xfId="0" applyFont="1" applyFill="1" applyBorder="1" applyAlignment="1">
      <alignment horizontal="right" vertical="center"/>
    </xf>
    <xf numFmtId="0" fontId="11" fillId="0" borderId="0" xfId="0" applyFont="1" applyFill="1" applyBorder="1" applyAlignment="1"/>
    <xf numFmtId="167" fontId="10" fillId="4" borderId="12" xfId="0" applyNumberFormat="1" applyFont="1" applyFill="1" applyBorder="1" applyAlignment="1">
      <alignment horizontal="right" vertical="center"/>
    </xf>
    <xf numFmtId="4" fontId="10" fillId="4" borderId="4" xfId="1" applyNumberFormat="1" applyFont="1" applyFill="1" applyBorder="1" applyAlignment="1">
      <alignment horizontal="right" vertical="center"/>
    </xf>
    <xf numFmtId="4" fontId="10" fillId="4" borderId="0" xfId="1" applyNumberFormat="1" applyFont="1" applyFill="1" applyBorder="1" applyAlignment="1">
      <alignment horizontal="right" vertical="center"/>
    </xf>
    <xf numFmtId="0" fontId="6" fillId="3" borderId="13" xfId="0" applyFont="1" applyFill="1" applyBorder="1"/>
    <xf numFmtId="0" fontId="6" fillId="3" borderId="14" xfId="0" applyFont="1" applyFill="1" applyBorder="1"/>
    <xf numFmtId="0" fontId="7" fillId="3" borderId="4" xfId="0" applyFont="1" applyFill="1" applyBorder="1"/>
    <xf numFmtId="9" fontId="12" fillId="4" borderId="3" xfId="3" applyFont="1" applyFill="1" applyBorder="1" applyAlignment="1">
      <alignment horizontal="right" vertical="center"/>
    </xf>
    <xf numFmtId="0" fontId="10" fillId="4" borderId="17" xfId="0" applyFont="1" applyFill="1" applyBorder="1" applyAlignment="1">
      <alignment horizontal="right" vertical="center"/>
    </xf>
    <xf numFmtId="167" fontId="12" fillId="4" borderId="1" xfId="0" applyNumberFormat="1" applyFont="1" applyFill="1" applyBorder="1" applyAlignment="1">
      <alignment horizontal="right" vertical="center"/>
    </xf>
    <xf numFmtId="9" fontId="12" fillId="4" borderId="5" xfId="3" applyFont="1" applyFill="1" applyBorder="1" applyAlignment="1">
      <alignment horizontal="right" vertical="center"/>
    </xf>
    <xf numFmtId="167" fontId="12" fillId="4" borderId="4" xfId="0" applyNumberFormat="1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0" fontId="10" fillId="4" borderId="4" xfId="0" applyFont="1" applyFill="1" applyBorder="1" applyAlignment="1">
      <alignment horizontal="right" vertical="center"/>
    </xf>
    <xf numFmtId="0" fontId="7" fillId="3" borderId="1" xfId="0" applyFont="1" applyFill="1" applyBorder="1"/>
    <xf numFmtId="0" fontId="13" fillId="3" borderId="2" xfId="0" applyFont="1" applyFill="1" applyBorder="1"/>
    <xf numFmtId="0" fontId="10" fillId="3" borderId="2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top"/>
    </xf>
    <xf numFmtId="9" fontId="10" fillId="3" borderId="5" xfId="3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9" fontId="10" fillId="4" borderId="20" xfId="3" applyFont="1" applyFill="1" applyBorder="1" applyAlignment="1">
      <alignment horizontal="right" vertical="center"/>
    </xf>
    <xf numFmtId="0" fontId="6" fillId="0" borderId="0" xfId="0" applyFont="1" applyBorder="1"/>
    <xf numFmtId="3" fontId="6" fillId="0" borderId="0" xfId="0" applyNumberFormat="1" applyFont="1" applyBorder="1" applyAlignment="1">
      <alignment horizontal="right" vertical="center"/>
    </xf>
    <xf numFmtId="9" fontId="10" fillId="3" borderId="0" xfId="3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9" fontId="10" fillId="4" borderId="0" xfId="3" applyFont="1" applyFill="1" applyBorder="1" applyAlignment="1">
      <alignment horizontal="right" vertical="center"/>
    </xf>
    <xf numFmtId="3" fontId="6" fillId="4" borderId="19" xfId="0" applyNumberFormat="1" applyFont="1" applyFill="1" applyBorder="1" applyAlignment="1">
      <alignment horizontal="right" vertical="center"/>
    </xf>
    <xf numFmtId="0" fontId="6" fillId="4" borderId="18" xfId="0" applyFont="1" applyFill="1" applyBorder="1"/>
    <xf numFmtId="0" fontId="10" fillId="4" borderId="19" xfId="0" applyFont="1" applyFill="1" applyBorder="1"/>
    <xf numFmtId="0" fontId="6" fillId="4" borderId="19" xfId="0" applyFont="1" applyFill="1" applyBorder="1"/>
    <xf numFmtId="0" fontId="6" fillId="4" borderId="21" xfId="0" applyFont="1" applyFill="1" applyBorder="1" applyAlignment="1">
      <alignment horizontal="right" vertical="center"/>
    </xf>
    <xf numFmtId="9" fontId="6" fillId="4" borderId="19" xfId="3" applyFont="1" applyFill="1" applyBorder="1" applyAlignment="1">
      <alignment horizontal="right" vertical="center"/>
    </xf>
    <xf numFmtId="9" fontId="6" fillId="4" borderId="20" xfId="3" applyFont="1" applyFill="1" applyBorder="1" applyAlignment="1">
      <alignment horizontal="right" vertical="center"/>
    </xf>
    <xf numFmtId="0" fontId="15" fillId="3" borderId="0" xfId="0" applyFont="1" applyFill="1" applyBorder="1"/>
    <xf numFmtId="0" fontId="9" fillId="3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6" fillId="3" borderId="0" xfId="0" applyFont="1" applyFill="1" applyAlignment="1">
      <alignment horizontal="right"/>
    </xf>
    <xf numFmtId="9" fontId="0" fillId="0" borderId="0" xfId="3" applyFont="1" applyAlignment="1">
      <alignment horizontal="center"/>
    </xf>
    <xf numFmtId="9" fontId="0" fillId="0" borderId="0" xfId="3" applyFont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1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68" fontId="11" fillId="0" borderId="0" xfId="1" applyNumberFormat="1" applyFont="1" applyFill="1" applyBorder="1" applyAlignment="1"/>
    <xf numFmtId="0" fontId="11" fillId="0" borderId="24" xfId="0" applyFont="1" applyFill="1" applyBorder="1" applyAlignment="1"/>
    <xf numFmtId="168" fontId="11" fillId="0" borderId="24" xfId="1" applyNumberFormat="1" applyFont="1" applyFill="1" applyBorder="1" applyAlignment="1"/>
    <xf numFmtId="0" fontId="11" fillId="0" borderId="22" xfId="0" applyFont="1" applyFill="1" applyBorder="1" applyAlignment="1">
      <alignment vertical="center"/>
    </xf>
    <xf numFmtId="164" fontId="11" fillId="0" borderId="22" xfId="2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169" fontId="20" fillId="0" borderId="0" xfId="0" applyNumberFormat="1" applyFont="1" applyFill="1" applyBorder="1" applyAlignment="1"/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0" fontId="6" fillId="2" borderId="0" xfId="0" applyFont="1" applyFill="1" applyBorder="1" applyAlignment="1"/>
    <xf numFmtId="0" fontId="22" fillId="0" borderId="0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right"/>
    </xf>
    <xf numFmtId="165" fontId="11" fillId="0" borderId="0" xfId="1" applyNumberFormat="1" applyFont="1" applyFill="1" applyBorder="1" applyAlignment="1"/>
    <xf numFmtId="0" fontId="23" fillId="0" borderId="0" xfId="0" applyFont="1" applyBorder="1" applyAlignment="1">
      <alignment horizontal="center" vertical="top"/>
    </xf>
    <xf numFmtId="0" fontId="6" fillId="4" borderId="0" xfId="0" applyFont="1" applyFill="1" applyBorder="1" applyAlignment="1"/>
    <xf numFmtId="0" fontId="11" fillId="5" borderId="25" xfId="0" applyFont="1" applyFill="1" applyBorder="1" applyAlignment="1">
      <alignment horizontal="right"/>
    </xf>
    <xf numFmtId="0" fontId="18" fillId="5" borderId="26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center"/>
    </xf>
    <xf numFmtId="0" fontId="11" fillId="0" borderId="29" xfId="0" applyFont="1" applyFill="1" applyBorder="1" applyAlignment="1"/>
    <xf numFmtId="0" fontId="18" fillId="0" borderId="32" xfId="0" applyFont="1" applyFill="1" applyBorder="1" applyAlignment="1">
      <alignment horizontal="right"/>
    </xf>
    <xf numFmtId="3" fontId="11" fillId="5" borderId="12" xfId="0" applyNumberFormat="1" applyFont="1" applyFill="1" applyBorder="1" applyAlignment="1">
      <alignment horizontal="right"/>
    </xf>
    <xf numFmtId="3" fontId="11" fillId="5" borderId="36" xfId="0" applyNumberFormat="1" applyFont="1" applyFill="1" applyBorder="1" applyAlignment="1">
      <alignment horizontal="right"/>
    </xf>
    <xf numFmtId="3" fontId="11" fillId="5" borderId="37" xfId="0" applyNumberFormat="1" applyFont="1" applyFill="1" applyBorder="1" applyAlignment="1">
      <alignment horizontal="right"/>
    </xf>
    <xf numFmtId="3" fontId="11" fillId="5" borderId="34" xfId="0" applyNumberFormat="1" applyFont="1" applyFill="1" applyBorder="1" applyAlignment="1">
      <alignment horizontal="right"/>
    </xf>
    <xf numFmtId="3" fontId="11" fillId="5" borderId="35" xfId="0" applyNumberFormat="1" applyFont="1" applyFill="1" applyBorder="1" applyAlignment="1">
      <alignment horizontal="right"/>
    </xf>
    <xf numFmtId="3" fontId="11" fillId="5" borderId="0" xfId="0" applyNumberFormat="1" applyFont="1" applyFill="1" applyBorder="1" applyAlignment="1">
      <alignment horizontal="right"/>
    </xf>
    <xf numFmtId="0" fontId="11" fillId="5" borderId="0" xfId="0" applyFont="1" applyFill="1" applyBorder="1" applyAlignment="1">
      <alignment horizontal="right"/>
    </xf>
    <xf numFmtId="0" fontId="11" fillId="4" borderId="0" xfId="0" applyFont="1" applyFill="1" applyBorder="1" applyAlignment="1"/>
    <xf numFmtId="0" fontId="18" fillId="5" borderId="0" xfId="0" applyFont="1" applyFill="1" applyBorder="1" applyAlignment="1">
      <alignment horizontal="right"/>
    </xf>
    <xf numFmtId="167" fontId="11" fillId="5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left"/>
    </xf>
    <xf numFmtId="0" fontId="6" fillId="5" borderId="0" xfId="0" applyFont="1" applyFill="1" applyBorder="1" applyAlignment="1">
      <alignment horizontal="right"/>
    </xf>
    <xf numFmtId="0" fontId="24" fillId="3" borderId="0" xfId="0" applyFont="1" applyFill="1" applyBorder="1" applyAlignment="1">
      <alignment horizontal="left"/>
    </xf>
    <xf numFmtId="0" fontId="0" fillId="4" borderId="0" xfId="0" applyFont="1" applyFill="1" applyBorder="1"/>
    <xf numFmtId="3" fontId="6" fillId="3" borderId="0" xfId="1" applyNumberFormat="1" applyFont="1" applyFill="1" applyBorder="1"/>
    <xf numFmtId="167" fontId="6" fillId="3" borderId="0" xfId="1" applyNumberFormat="1" applyFont="1" applyFill="1" applyBorder="1"/>
    <xf numFmtId="0" fontId="6" fillId="0" borderId="18" xfId="0" applyFont="1" applyBorder="1"/>
    <xf numFmtId="0" fontId="6" fillId="3" borderId="19" xfId="0" applyFont="1" applyFill="1" applyBorder="1"/>
    <xf numFmtId="0" fontId="6" fillId="0" borderId="20" xfId="0" applyFont="1" applyBorder="1"/>
    <xf numFmtId="3" fontId="6" fillId="0" borderId="19" xfId="0" applyNumberFormat="1" applyFont="1" applyBorder="1" applyAlignment="1">
      <alignment horizontal="right" vertical="center"/>
    </xf>
    <xf numFmtId="9" fontId="10" fillId="3" borderId="20" xfId="3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right" vertical="center"/>
    </xf>
    <xf numFmtId="0" fontId="6" fillId="0" borderId="4" xfId="0" applyFont="1" applyBorder="1"/>
    <xf numFmtId="0" fontId="8" fillId="0" borderId="20" xfId="0" applyFont="1" applyBorder="1"/>
    <xf numFmtId="0" fontId="8" fillId="5" borderId="19" xfId="0" applyFont="1" applyFill="1" applyBorder="1" applyAlignment="1">
      <alignment horizontal="right"/>
    </xf>
    <xf numFmtId="3" fontId="8" fillId="0" borderId="19" xfId="0" applyNumberFormat="1" applyFont="1" applyBorder="1" applyAlignment="1">
      <alignment horizontal="right" vertical="center"/>
    </xf>
    <xf numFmtId="9" fontId="12" fillId="3" borderId="20" xfId="3" applyFont="1" applyFill="1" applyBorder="1" applyAlignment="1">
      <alignment horizontal="right" vertical="center"/>
    </xf>
    <xf numFmtId="0" fontId="8" fillId="3" borderId="21" xfId="0" applyFont="1" applyFill="1" applyBorder="1" applyAlignment="1">
      <alignment horizontal="right" vertical="center"/>
    </xf>
    <xf numFmtId="9" fontId="12" fillId="4" borderId="20" xfId="3" applyFont="1" applyFill="1" applyBorder="1" applyAlignment="1">
      <alignment horizontal="right" vertical="center"/>
    </xf>
    <xf numFmtId="0" fontId="0" fillId="0" borderId="4" xfId="0" applyFont="1" applyBorder="1"/>
    <xf numFmtId="0" fontId="26" fillId="0" borderId="0" xfId="0" applyFont="1" applyBorder="1" applyAlignment="1">
      <alignment horizontal="left"/>
    </xf>
    <xf numFmtId="0" fontId="25" fillId="0" borderId="5" xfId="0" applyFont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11" fillId="0" borderId="4" xfId="0" applyFont="1" applyFill="1" applyBorder="1" applyAlignment="1"/>
    <xf numFmtId="0" fontId="27" fillId="0" borderId="0" xfId="0" applyFont="1" applyFill="1" applyBorder="1" applyAlignment="1">
      <alignment horizontal="left"/>
    </xf>
    <xf numFmtId="0" fontId="0" fillId="0" borderId="0" xfId="0" applyFill="1"/>
    <xf numFmtId="3" fontId="11" fillId="0" borderId="39" xfId="0" applyNumberFormat="1" applyFont="1" applyFill="1" applyBorder="1" applyAlignment="1">
      <alignment horizontal="right"/>
    </xf>
    <xf numFmtId="3" fontId="11" fillId="0" borderId="23" xfId="0" applyNumberFormat="1" applyFont="1" applyFill="1" applyBorder="1" applyAlignment="1">
      <alignment horizontal="right"/>
    </xf>
    <xf numFmtId="3" fontId="11" fillId="0" borderId="38" xfId="0" applyNumberFormat="1" applyFont="1" applyFill="1" applyBorder="1" applyAlignment="1">
      <alignment horizontal="right"/>
    </xf>
    <xf numFmtId="3" fontId="11" fillId="0" borderId="28" xfId="0" applyNumberFormat="1" applyFont="1" applyFill="1" applyBorder="1" applyAlignment="1">
      <alignment horizontal="right"/>
    </xf>
    <xf numFmtId="166" fontId="11" fillId="5" borderId="31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6" fontId="11" fillId="5" borderId="32" xfId="0" applyNumberFormat="1" applyFont="1" applyFill="1" applyBorder="1" applyAlignment="1">
      <alignment horizontal="right"/>
    </xf>
    <xf numFmtId="3" fontId="11" fillId="5" borderId="5" xfId="0" applyNumberFormat="1" applyFont="1" applyFill="1" applyBorder="1" applyAlignment="1">
      <alignment horizontal="right"/>
    </xf>
    <xf numFmtId="0" fontId="29" fillId="0" borderId="0" xfId="0" applyFont="1"/>
    <xf numFmtId="0" fontId="17" fillId="0" borderId="22" xfId="0" applyFont="1" applyFill="1" applyBorder="1" applyAlignment="1">
      <alignment horizontal="left"/>
    </xf>
    <xf numFmtId="3" fontId="0" fillId="0" borderId="0" xfId="0" applyNumberFormat="1"/>
    <xf numFmtId="0" fontId="6" fillId="4" borderId="0" xfId="0" applyFont="1" applyFill="1" applyBorder="1"/>
    <xf numFmtId="0" fontId="10" fillId="4" borderId="0" xfId="0" applyFont="1" applyFill="1" applyBorder="1"/>
    <xf numFmtId="9" fontId="6" fillId="4" borderId="0" xfId="3" applyFont="1" applyFill="1" applyBorder="1" applyAlignment="1">
      <alignment horizontal="right" vertical="center"/>
    </xf>
    <xf numFmtId="3" fontId="29" fillId="0" borderId="0" xfId="0" applyNumberFormat="1" applyFont="1"/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/>
    <xf numFmtId="168" fontId="6" fillId="0" borderId="0" xfId="0" applyNumberFormat="1" applyFont="1" applyFill="1" applyBorder="1" applyAlignment="1"/>
    <xf numFmtId="3" fontId="11" fillId="5" borderId="40" xfId="0" applyNumberFormat="1" applyFont="1" applyFill="1" applyBorder="1" applyAlignment="1">
      <alignment horizontal="right"/>
    </xf>
    <xf numFmtId="3" fontId="11" fillId="5" borderId="22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vertical="center"/>
    </xf>
    <xf numFmtId="0" fontId="0" fillId="0" borderId="0" xfId="0" applyAlignment="1">
      <alignment vertical="center"/>
    </xf>
    <xf numFmtId="167" fontId="10" fillId="0" borderId="0" xfId="1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9" fontId="10" fillId="4" borderId="20" xfId="3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9" fontId="10" fillId="4" borderId="0" xfId="3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right"/>
    </xf>
    <xf numFmtId="0" fontId="6" fillId="0" borderId="4" xfId="0" applyFont="1" applyFill="1" applyBorder="1"/>
    <xf numFmtId="0" fontId="24" fillId="0" borderId="0" xfId="0" applyFont="1" applyFill="1" applyBorder="1" applyAlignment="1">
      <alignment horizontal="left"/>
    </xf>
    <xf numFmtId="0" fontId="0" fillId="0" borderId="0" xfId="0" applyFont="1" applyFill="1" applyBorder="1"/>
    <xf numFmtId="9" fontId="10" fillId="0" borderId="5" xfId="3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8" fillId="5" borderId="27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right"/>
    </xf>
    <xf numFmtId="3" fontId="11" fillId="0" borderId="26" xfId="0" applyNumberFormat="1" applyFont="1" applyFill="1" applyBorder="1" applyAlignment="1">
      <alignment horizontal="right"/>
    </xf>
    <xf numFmtId="168" fontId="11" fillId="0" borderId="42" xfId="1" applyNumberFormat="1" applyFont="1" applyFill="1" applyBorder="1" applyAlignment="1"/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3" fontId="10" fillId="0" borderId="0" xfId="0" applyNumberFormat="1" applyFont="1"/>
    <xf numFmtId="0" fontId="11" fillId="0" borderId="23" xfId="0" applyFont="1" applyFill="1" applyBorder="1" applyAlignment="1"/>
    <xf numFmtId="3" fontId="11" fillId="5" borderId="23" xfId="0" applyNumberFormat="1" applyFont="1" applyFill="1" applyBorder="1" applyAlignment="1">
      <alignment horizontal="right"/>
    </xf>
    <xf numFmtId="0" fontId="11" fillId="5" borderId="23" xfId="0" applyFont="1" applyFill="1" applyBorder="1" applyAlignment="1">
      <alignment horizontal="right"/>
    </xf>
    <xf numFmtId="0" fontId="11" fillId="0" borderId="23" xfId="0" applyFont="1" applyFill="1" applyBorder="1" applyAlignment="1">
      <alignment vertical="center"/>
    </xf>
    <xf numFmtId="0" fontId="11" fillId="4" borderId="23" xfId="0" applyFont="1" applyFill="1" applyBorder="1" applyAlignment="1">
      <alignment vertical="center"/>
    </xf>
    <xf numFmtId="0" fontId="0" fillId="0" borderId="23" xfId="0" applyBorder="1"/>
    <xf numFmtId="0" fontId="6" fillId="0" borderId="23" xfId="0" applyFont="1" applyFill="1" applyBorder="1" applyAlignment="1"/>
    <xf numFmtId="167" fontId="11" fillId="5" borderId="23" xfId="0" applyNumberFormat="1" applyFont="1" applyFill="1" applyBorder="1" applyAlignment="1">
      <alignment horizontal="right"/>
    </xf>
    <xf numFmtId="0" fontId="10" fillId="4" borderId="0" xfId="0" applyFont="1" applyFill="1" applyAlignment="1">
      <alignment horizontal="right" vertical="center"/>
    </xf>
    <xf numFmtId="3" fontId="10" fillId="4" borderId="0" xfId="0" applyNumberFormat="1" applyFont="1" applyFill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0" fillId="4" borderId="14" xfId="0" applyFont="1" applyFill="1" applyBorder="1" applyAlignment="1">
      <alignment horizontal="right" vertical="center"/>
    </xf>
    <xf numFmtId="0" fontId="10" fillId="4" borderId="15" xfId="0" applyFont="1" applyFill="1" applyBorder="1" applyAlignment="1">
      <alignment horizontal="right" vertical="center"/>
    </xf>
    <xf numFmtId="0" fontId="10" fillId="4" borderId="13" xfId="0" applyFont="1" applyFill="1" applyBorder="1" applyAlignment="1">
      <alignment horizontal="right" vertical="center"/>
    </xf>
    <xf numFmtId="0" fontId="10" fillId="4" borderId="16" xfId="0" applyFont="1" applyFill="1" applyBorder="1" applyAlignment="1">
      <alignment horizontal="right" vertical="center"/>
    </xf>
    <xf numFmtId="167" fontId="12" fillId="4" borderId="0" xfId="0" applyNumberFormat="1" applyFont="1" applyFill="1" applyAlignment="1">
      <alignment horizontal="right" vertical="center"/>
    </xf>
    <xf numFmtId="167" fontId="10" fillId="4" borderId="0" xfId="0" applyNumberFormat="1" applyFont="1" applyFill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9" fontId="12" fillId="0" borderId="5" xfId="3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9" fontId="10" fillId="0" borderId="4" xfId="3" applyFont="1" applyFill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28" fillId="4" borderId="5" xfId="0" applyFont="1" applyFill="1" applyBorder="1" applyAlignment="1">
      <alignment horizontal="right" vertical="center"/>
    </xf>
    <xf numFmtId="0" fontId="28" fillId="4" borderId="12" xfId="0" applyFont="1" applyFill="1" applyBorder="1" applyAlignment="1">
      <alignment horizontal="right" vertical="center"/>
    </xf>
    <xf numFmtId="168" fontId="11" fillId="4" borderId="24" xfId="1" applyNumberFormat="1" applyFont="1" applyFill="1" applyBorder="1" applyAlignment="1"/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1" fillId="0" borderId="24" xfId="0" applyFont="1" applyBorder="1"/>
    <xf numFmtId="3" fontId="11" fillId="4" borderId="5" xfId="0" applyNumberFormat="1" applyFont="1" applyFill="1" applyBorder="1" applyAlignment="1">
      <alignment horizontal="right"/>
    </xf>
    <xf numFmtId="3" fontId="11" fillId="4" borderId="0" xfId="0" applyNumberFormat="1" applyFont="1" applyFill="1" applyBorder="1" applyAlignment="1">
      <alignment horizontal="right"/>
    </xf>
    <xf numFmtId="3" fontId="11" fillId="4" borderId="12" xfId="0" applyNumberFormat="1" applyFont="1" applyFill="1" applyBorder="1" applyAlignment="1">
      <alignment horizontal="right"/>
    </xf>
    <xf numFmtId="3" fontId="11" fillId="4" borderId="37" xfId="0" applyNumberFormat="1" applyFont="1" applyFill="1" applyBorder="1" applyAlignment="1">
      <alignment horizontal="right"/>
    </xf>
    <xf numFmtId="3" fontId="11" fillId="5" borderId="0" xfId="0" applyNumberFormat="1" applyFont="1" applyFill="1" applyAlignment="1">
      <alignment horizontal="right"/>
    </xf>
    <xf numFmtId="0" fontId="6" fillId="0" borderId="0" xfId="0" applyFont="1"/>
    <xf numFmtId="0" fontId="10" fillId="0" borderId="0" xfId="0" applyFont="1"/>
    <xf numFmtId="3" fontId="11" fillId="0" borderId="5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37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66" fontId="11" fillId="5" borderId="26" xfId="0" applyNumberFormat="1" applyFont="1" applyFill="1" applyBorder="1" applyAlignment="1">
      <alignment horizontal="right"/>
    </xf>
    <xf numFmtId="3" fontId="11" fillId="5" borderId="39" xfId="0" applyNumberFormat="1" applyFont="1" applyFill="1" applyBorder="1" applyAlignment="1">
      <alignment horizontal="right"/>
    </xf>
    <xf numFmtId="3" fontId="11" fillId="5" borderId="38" xfId="0" applyNumberFormat="1" applyFont="1" applyFill="1" applyBorder="1" applyAlignment="1">
      <alignment horizontal="right"/>
    </xf>
    <xf numFmtId="3" fontId="11" fillId="5" borderId="28" xfId="0" applyNumberFormat="1" applyFont="1" applyFill="1" applyBorder="1" applyAlignment="1">
      <alignment horizontal="right"/>
    </xf>
    <xf numFmtId="3" fontId="11" fillId="5" borderId="27" xfId="0" applyNumberFormat="1" applyFont="1" applyFill="1" applyBorder="1" applyAlignment="1">
      <alignment horizontal="right"/>
    </xf>
    <xf numFmtId="0" fontId="11" fillId="0" borderId="0" xfId="0" applyFont="1"/>
    <xf numFmtId="3" fontId="6" fillId="0" borderId="0" xfId="0" applyNumberFormat="1" applyFont="1"/>
    <xf numFmtId="0" fontId="11" fillId="0" borderId="22" xfId="0" applyFont="1" applyFill="1" applyBorder="1" applyAlignment="1">
      <alignment horizontal="left" vertical="center" indent="2"/>
    </xf>
    <xf numFmtId="0" fontId="11" fillId="0" borderId="22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10" fillId="0" borderId="12" xfId="0" applyFont="1" applyFill="1" applyBorder="1" applyAlignment="1">
      <alignment horizontal="right" vertical="center"/>
    </xf>
    <xf numFmtId="167" fontId="10" fillId="0" borderId="12" xfId="0" applyNumberFormat="1" applyFont="1" applyFill="1" applyBorder="1" applyAlignment="1">
      <alignment horizontal="right" vertical="center"/>
    </xf>
    <xf numFmtId="0" fontId="20" fillId="0" borderId="0" xfId="0" applyFont="1"/>
    <xf numFmtId="3" fontId="11" fillId="0" borderId="40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 horizontal="right"/>
    </xf>
    <xf numFmtId="3" fontId="11" fillId="0" borderId="34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0" fontId="11" fillId="0" borderId="0" xfId="0" applyFont="1" applyAlignment="1">
      <alignment vertical="center"/>
    </xf>
    <xf numFmtId="3" fontId="11" fillId="0" borderId="39" xfId="0" applyNumberFormat="1" applyFont="1" applyBorder="1" applyAlignment="1">
      <alignment horizontal="right"/>
    </xf>
    <xf numFmtId="3" fontId="11" fillId="0" borderId="23" xfId="0" applyNumberFormat="1" applyFont="1" applyBorder="1" applyAlignment="1">
      <alignment horizontal="right"/>
    </xf>
    <xf numFmtId="3" fontId="11" fillId="0" borderId="38" xfId="0" applyNumberFormat="1" applyFont="1" applyBorder="1" applyAlignment="1">
      <alignment horizontal="right"/>
    </xf>
    <xf numFmtId="3" fontId="11" fillId="0" borderId="28" xfId="0" applyNumberFormat="1" applyFont="1" applyBorder="1" applyAlignment="1">
      <alignment horizontal="right"/>
    </xf>
    <xf numFmtId="0" fontId="11" fillId="5" borderId="0" xfId="0" applyFont="1" applyFill="1" applyAlignment="1">
      <alignment horizontal="right"/>
    </xf>
    <xf numFmtId="167" fontId="0" fillId="0" borderId="0" xfId="0" applyNumberFormat="1" applyFill="1"/>
    <xf numFmtId="3" fontId="0" fillId="0" borderId="0" xfId="0" applyNumberFormat="1" applyFill="1"/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166" fontId="18" fillId="0" borderId="23" xfId="1" applyNumberFormat="1" applyFont="1" applyBorder="1" applyAlignment="1">
      <alignment horizontal="center" vertical="center"/>
    </xf>
    <xf numFmtId="166" fontId="18" fillId="0" borderId="24" xfId="1" applyNumberFormat="1" applyFont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34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9" fontId="6" fillId="0" borderId="5" xfId="3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167" fontId="6" fillId="0" borderId="4" xfId="1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167" fontId="6" fillId="0" borderId="0" xfId="1" applyNumberFormat="1" applyFont="1" applyFill="1" applyBorder="1" applyAlignment="1">
      <alignment horizontal="right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hernandezr\Documents\Archivos%20automaticos\PRESUPUESTOS%202022\ROP\ROP%20Marzo%202022\ROP%20March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final"/>
      <sheetName val="Pegar datos"/>
      <sheetName val="Análisis de datos"/>
      <sheetName val="Hoja1"/>
    </sheetNames>
    <sheetDataSet>
      <sheetData sheetId="0"/>
      <sheetData sheetId="1">
        <row r="1410">
          <cell r="D1410" t="str">
            <v>EMISORA_REAL</v>
          </cell>
          <cell r="E1410" t="str">
            <v>NUMERO_OPERACIONES</v>
          </cell>
          <cell r="F1410" t="str">
            <v>VOLUMEN_OPERADO</v>
          </cell>
          <cell r="G1410" t="str">
            <v>IMPORTE_NOCIONAL</v>
          </cell>
          <cell r="H1410" t="str">
            <v>SALDO DE INTERES ABIERTO</v>
          </cell>
          <cell r="I1410" t="str">
            <v>PROMEDIO DIARIO MENSUAL</v>
          </cell>
          <cell r="J1410" t="str">
            <v>PROMEDIO DIARIO TRIMESTRAL</v>
          </cell>
          <cell r="K1410" t="str">
            <v>PROMEDIO DIARIO ACUMULADO</v>
          </cell>
        </row>
        <row r="1411">
          <cell r="C1411" t="str">
            <v>12020ALFA</v>
          </cell>
          <cell r="D1411" t="str">
            <v>ALFA</v>
          </cell>
          <cell r="E1411">
            <v>2</v>
          </cell>
          <cell r="F1411">
            <v>500</v>
          </cell>
          <cell r="G1411">
            <v>746000</v>
          </cell>
          <cell r="H1411">
            <v>300</v>
          </cell>
          <cell r="I1411">
            <v>22.727272727272727</v>
          </cell>
          <cell r="J1411">
            <v>22.727272727272727</v>
          </cell>
          <cell r="K1411">
            <v>22.727272727272727</v>
          </cell>
        </row>
        <row r="1412">
          <cell r="C1412" t="str">
            <v>12020AMOVIL</v>
          </cell>
          <cell r="D1412" t="str">
            <v>AMOVIL</v>
          </cell>
          <cell r="E1412">
            <v>2</v>
          </cell>
          <cell r="F1412">
            <v>600</v>
          </cell>
          <cell r="G1412">
            <v>925800</v>
          </cell>
          <cell r="H1412">
            <v>0</v>
          </cell>
          <cell r="I1412">
            <v>27.272727272727273</v>
          </cell>
          <cell r="J1412">
            <v>27.272727272727273</v>
          </cell>
          <cell r="K1412">
            <v>27.272727272727273</v>
          </cell>
        </row>
        <row r="1413">
          <cell r="C1413" t="str">
            <v>12020CEMEX</v>
          </cell>
          <cell r="D1413" t="str">
            <v>CEMEX</v>
          </cell>
          <cell r="E1413">
            <v>2</v>
          </cell>
          <cell r="F1413">
            <v>500</v>
          </cell>
          <cell r="G1413">
            <v>393800</v>
          </cell>
          <cell r="H1413">
            <v>0</v>
          </cell>
          <cell r="I1413">
            <v>22.727272727272727</v>
          </cell>
          <cell r="J1413">
            <v>22.727272727272727</v>
          </cell>
          <cell r="K1413">
            <v>22.727272727272727</v>
          </cell>
        </row>
        <row r="1414">
          <cell r="C1414" t="str">
            <v>12020CETE 91</v>
          </cell>
          <cell r="D1414" t="str">
            <v>CETE 91</v>
          </cell>
          <cell r="E1414"/>
          <cell r="F1414"/>
          <cell r="G1414"/>
          <cell r="H1414"/>
          <cell r="I1414">
            <v>0</v>
          </cell>
          <cell r="J1414">
            <v>0</v>
          </cell>
          <cell r="K1414">
            <v>0</v>
          </cell>
        </row>
        <row r="1415">
          <cell r="C1415" t="str">
            <v>12020DC18</v>
          </cell>
          <cell r="D1415" t="str">
            <v>DC18</v>
          </cell>
          <cell r="E1415"/>
          <cell r="F1415"/>
          <cell r="G1415"/>
          <cell r="H1415"/>
          <cell r="I1415">
            <v>0</v>
          </cell>
          <cell r="J1415">
            <v>0</v>
          </cell>
          <cell r="K1415">
            <v>0</v>
          </cell>
        </row>
        <row r="1416">
          <cell r="C1416" t="str">
            <v>12020DC24</v>
          </cell>
          <cell r="D1416" t="str">
            <v>DC24</v>
          </cell>
          <cell r="E1416">
            <v>5</v>
          </cell>
          <cell r="F1416">
            <v>2800</v>
          </cell>
          <cell r="G1416">
            <v>327107500</v>
          </cell>
          <cell r="H1416">
            <v>16300</v>
          </cell>
          <cell r="I1416">
            <v>127.27272727272727</v>
          </cell>
          <cell r="J1416">
            <v>127.27272727272727</v>
          </cell>
          <cell r="K1416">
            <v>127.27272727272727</v>
          </cell>
        </row>
        <row r="1417">
          <cell r="C1417" t="str">
            <v>12020DÓLAR</v>
          </cell>
          <cell r="D1417" t="str">
            <v>DÓLAR</v>
          </cell>
          <cell r="E1417">
            <v>373</v>
          </cell>
          <cell r="F1417">
            <v>296409</v>
          </cell>
          <cell r="G1417">
            <v>56244927541</v>
          </cell>
          <cell r="H1417">
            <v>605705</v>
          </cell>
          <cell r="I1417">
            <v>13473.136363636364</v>
          </cell>
          <cell r="J1417">
            <v>13473.136363636364</v>
          </cell>
          <cell r="K1417">
            <v>13473.136363636364</v>
          </cell>
        </row>
        <row r="1418">
          <cell r="C1418" t="str">
            <v>12020EURO</v>
          </cell>
          <cell r="D1418" t="str">
            <v>EURO</v>
          </cell>
          <cell r="E1418">
            <v>2</v>
          </cell>
          <cell r="F1418">
            <v>30</v>
          </cell>
          <cell r="G1418">
            <v>6338250</v>
          </cell>
          <cell r="H1418">
            <v>0</v>
          </cell>
          <cell r="I1418">
            <v>1.3636363636363635</v>
          </cell>
          <cell r="J1418">
            <v>1.3636363636363635</v>
          </cell>
          <cell r="K1418">
            <v>1.3636363636363635</v>
          </cell>
        </row>
        <row r="1419">
          <cell r="C1419" t="str">
            <v>12020FEMSA</v>
          </cell>
          <cell r="D1419" t="str">
            <v>FEMSA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C1420" t="str">
            <v>12020GCARSO</v>
          </cell>
          <cell r="D1420" t="str">
            <v>GCARSO</v>
          </cell>
          <cell r="E1420"/>
          <cell r="F1420"/>
          <cell r="G1420"/>
          <cell r="H1420"/>
          <cell r="I1420">
            <v>0</v>
          </cell>
          <cell r="J1420">
            <v>0</v>
          </cell>
          <cell r="K1420">
            <v>0</v>
          </cell>
        </row>
        <row r="1421">
          <cell r="C1421" t="str">
            <v>12020GMEXICO</v>
          </cell>
          <cell r="D1421" t="str">
            <v>GMEXICO</v>
          </cell>
          <cell r="E1421">
            <v>8</v>
          </cell>
          <cell r="F1421">
            <v>650</v>
          </cell>
          <cell r="G1421">
            <v>3547750</v>
          </cell>
          <cell r="H1421">
            <v>350</v>
          </cell>
          <cell r="I1421">
            <v>29.545454545454547</v>
          </cell>
          <cell r="J1421">
            <v>29.545454545454547</v>
          </cell>
          <cell r="K1421">
            <v>29.545454545454547</v>
          </cell>
        </row>
        <row r="1422">
          <cell r="C1422" t="str">
            <v>12020IPC</v>
          </cell>
          <cell r="D1422" t="str">
            <v>IPC</v>
          </cell>
          <cell r="E1422">
            <v>15993</v>
          </cell>
          <cell r="F1422">
            <v>35874</v>
          </cell>
          <cell r="G1422">
            <v>16246752680</v>
          </cell>
          <cell r="H1422">
            <v>43984</v>
          </cell>
          <cell r="I1422">
            <v>1630.6363636363637</v>
          </cell>
          <cell r="J1422">
            <v>1630.6363636363637</v>
          </cell>
          <cell r="K1422">
            <v>1630.6363636363637</v>
          </cell>
        </row>
        <row r="1423">
          <cell r="C1423" t="str">
            <v>12020JN22</v>
          </cell>
          <cell r="D1423" t="str">
            <v>JN22</v>
          </cell>
          <cell r="E1423"/>
          <cell r="F1423"/>
          <cell r="G1423"/>
          <cell r="H1423"/>
          <cell r="I1423">
            <v>0</v>
          </cell>
          <cell r="J1423">
            <v>0</v>
          </cell>
          <cell r="K1423">
            <v>0</v>
          </cell>
        </row>
        <row r="1424">
          <cell r="C1424" t="str">
            <v>12020JN27</v>
          </cell>
          <cell r="D1424" t="str">
            <v>JN27</v>
          </cell>
          <cell r="E1424"/>
          <cell r="F1424"/>
          <cell r="G1424"/>
          <cell r="H1424"/>
          <cell r="I1424">
            <v>0</v>
          </cell>
          <cell r="J1424">
            <v>0</v>
          </cell>
          <cell r="K1424">
            <v>0</v>
          </cell>
        </row>
        <row r="1425">
          <cell r="C1425" t="str">
            <v>12020M10</v>
          </cell>
          <cell r="D1425" t="str">
            <v>M10</v>
          </cell>
          <cell r="E1425"/>
          <cell r="F1425"/>
          <cell r="G1425"/>
          <cell r="H1425"/>
          <cell r="I1425">
            <v>0</v>
          </cell>
          <cell r="J1425">
            <v>0</v>
          </cell>
          <cell r="K1425">
            <v>0</v>
          </cell>
        </row>
        <row r="1426">
          <cell r="C1426" t="str">
            <v>12020M20</v>
          </cell>
          <cell r="D1426" t="str">
            <v>M20</v>
          </cell>
          <cell r="E1426"/>
          <cell r="F1426"/>
          <cell r="G1426"/>
          <cell r="H1426"/>
          <cell r="I1426">
            <v>0</v>
          </cell>
          <cell r="J1426">
            <v>0</v>
          </cell>
          <cell r="K1426">
            <v>0</v>
          </cell>
        </row>
        <row r="1427">
          <cell r="C1427" t="str">
            <v>12020M3</v>
          </cell>
          <cell r="D1427" t="str">
            <v>M3</v>
          </cell>
          <cell r="E1427"/>
          <cell r="F1427"/>
          <cell r="G1427"/>
          <cell r="H1427"/>
          <cell r="I1427">
            <v>0</v>
          </cell>
          <cell r="J1427">
            <v>0</v>
          </cell>
          <cell r="K1427">
            <v>0</v>
          </cell>
        </row>
        <row r="1428">
          <cell r="C1428" t="str">
            <v>12020M30</v>
          </cell>
          <cell r="D1428" t="str">
            <v>M30</v>
          </cell>
          <cell r="E1428"/>
          <cell r="F1428"/>
          <cell r="G1428"/>
          <cell r="H1428"/>
          <cell r="I1428">
            <v>0</v>
          </cell>
          <cell r="J1428">
            <v>0</v>
          </cell>
          <cell r="K1428">
            <v>0</v>
          </cell>
        </row>
        <row r="1429">
          <cell r="C1429" t="str">
            <v>12020MAIZ</v>
          </cell>
          <cell r="D1429" t="str">
            <v>MAIZ</v>
          </cell>
          <cell r="E1429"/>
          <cell r="F1429"/>
          <cell r="G1429"/>
          <cell r="H1429"/>
          <cell r="I1429">
            <v>0</v>
          </cell>
          <cell r="J1429">
            <v>0</v>
          </cell>
          <cell r="K1429">
            <v>0</v>
          </cell>
        </row>
        <row r="1430">
          <cell r="C1430" t="str">
            <v>12020MEXCHEM</v>
          </cell>
          <cell r="D1430" t="str">
            <v>MEXCHEM</v>
          </cell>
          <cell r="E1430"/>
          <cell r="F1430"/>
          <cell r="G1430"/>
          <cell r="H1430"/>
          <cell r="I1430">
            <v>0</v>
          </cell>
          <cell r="J1430">
            <v>0</v>
          </cell>
          <cell r="K1430">
            <v>0</v>
          </cell>
        </row>
        <row r="1431">
          <cell r="C1431" t="str">
            <v>12020MEXTRAC</v>
          </cell>
          <cell r="D1431" t="str">
            <v>MEXTRAC</v>
          </cell>
          <cell r="E1431"/>
          <cell r="F1431"/>
          <cell r="G1431"/>
          <cell r="H1431"/>
          <cell r="I1431">
            <v>0</v>
          </cell>
          <cell r="J1431">
            <v>0</v>
          </cell>
          <cell r="K1431">
            <v>0</v>
          </cell>
        </row>
        <row r="1432">
          <cell r="C1432" t="str">
            <v>12020Mini IPC</v>
          </cell>
          <cell r="D1432" t="str">
            <v>Mini IPC</v>
          </cell>
          <cell r="E1432">
            <v>298</v>
          </cell>
          <cell r="F1432">
            <v>546</v>
          </cell>
          <cell r="G1432">
            <v>49445100</v>
          </cell>
          <cell r="H1432">
            <v>287</v>
          </cell>
          <cell r="I1432">
            <v>24.818181818181817</v>
          </cell>
          <cell r="J1432">
            <v>24.818181818181817</v>
          </cell>
          <cell r="K1432">
            <v>24.818181818181817</v>
          </cell>
        </row>
        <row r="1433">
          <cell r="C1433" t="str">
            <v>12020MR26</v>
          </cell>
          <cell r="D1433" t="str">
            <v>MR26</v>
          </cell>
          <cell r="E1433"/>
          <cell r="F1433"/>
          <cell r="G1433"/>
          <cell r="H1433"/>
          <cell r="I1433">
            <v>0</v>
          </cell>
          <cell r="J1433">
            <v>0</v>
          </cell>
          <cell r="K1433">
            <v>0</v>
          </cell>
        </row>
        <row r="1434">
          <cell r="C1434" t="str">
            <v>12020MY31</v>
          </cell>
          <cell r="D1434" t="str">
            <v>MY31</v>
          </cell>
          <cell r="E1434"/>
          <cell r="F1434"/>
          <cell r="G1434"/>
          <cell r="H1434"/>
          <cell r="I1434">
            <v>0</v>
          </cell>
          <cell r="J1434">
            <v>0</v>
          </cell>
          <cell r="K1434">
            <v>0</v>
          </cell>
        </row>
        <row r="1435">
          <cell r="C1435" t="str">
            <v>12020NV42</v>
          </cell>
          <cell r="D1435" t="str">
            <v>NV42</v>
          </cell>
          <cell r="E1435"/>
          <cell r="F1435"/>
          <cell r="G1435"/>
          <cell r="H1435"/>
          <cell r="I1435">
            <v>0</v>
          </cell>
          <cell r="J1435">
            <v>0</v>
          </cell>
          <cell r="K1435">
            <v>0</v>
          </cell>
        </row>
        <row r="1436">
          <cell r="C1436" t="str">
            <v>12020NV47</v>
          </cell>
          <cell r="D1436" t="str">
            <v>NV47</v>
          </cell>
          <cell r="E1436">
            <v>6</v>
          </cell>
          <cell r="F1436">
            <v>3000</v>
          </cell>
          <cell r="G1436">
            <v>340375000</v>
          </cell>
          <cell r="H1436">
            <v>0</v>
          </cell>
          <cell r="I1436">
            <v>136.36363636363637</v>
          </cell>
          <cell r="J1436">
            <v>136.36363636363637</v>
          </cell>
          <cell r="K1436">
            <v>136.36363636363637</v>
          </cell>
        </row>
        <row r="1437">
          <cell r="C1437" t="str">
            <v>12020ORBIA</v>
          </cell>
          <cell r="D1437" t="str">
            <v>ORBIA</v>
          </cell>
          <cell r="E1437"/>
          <cell r="F1437"/>
          <cell r="G1437"/>
          <cell r="H1437"/>
          <cell r="I1437">
            <v>0</v>
          </cell>
          <cell r="J1437">
            <v>0</v>
          </cell>
          <cell r="K1437">
            <v>0</v>
          </cell>
        </row>
        <row r="1438">
          <cell r="C1438" t="str">
            <v>12020PE&amp;OLES</v>
          </cell>
          <cell r="D1438" t="str">
            <v>PE&amp;OLES</v>
          </cell>
          <cell r="E1438"/>
          <cell r="F1438"/>
          <cell r="G1438"/>
          <cell r="H1438">
            <v>30</v>
          </cell>
          <cell r="I1438">
            <v>0</v>
          </cell>
          <cell r="J1438">
            <v>0</v>
          </cell>
          <cell r="K1438">
            <v>0</v>
          </cell>
        </row>
        <row r="1439">
          <cell r="C1439" t="str">
            <v>12020PINFRA</v>
          </cell>
          <cell r="D1439" t="str">
            <v>PINFRA</v>
          </cell>
          <cell r="E1439"/>
          <cell r="F1439"/>
          <cell r="G1439"/>
          <cell r="H1439"/>
          <cell r="I1439">
            <v>0</v>
          </cell>
          <cell r="J1439">
            <v>0</v>
          </cell>
          <cell r="K1439">
            <v>0</v>
          </cell>
        </row>
        <row r="1440">
          <cell r="C1440" t="str">
            <v>12020SWAP D10</v>
          </cell>
          <cell r="D1440" t="str">
            <v>SWAP D10</v>
          </cell>
          <cell r="E1440"/>
          <cell r="F1440"/>
          <cell r="G1440"/>
          <cell r="H1440"/>
          <cell r="I1440">
            <v>0</v>
          </cell>
          <cell r="J1440">
            <v>0</v>
          </cell>
          <cell r="K1440">
            <v>0</v>
          </cell>
        </row>
        <row r="1441">
          <cell r="C1441" t="str">
            <v>12020SWAP D2</v>
          </cell>
          <cell r="D1441" t="str">
            <v>SWAP D2</v>
          </cell>
          <cell r="E1441"/>
          <cell r="F1441"/>
          <cell r="G1441"/>
          <cell r="H1441"/>
          <cell r="I1441">
            <v>0</v>
          </cell>
          <cell r="J1441">
            <v>0</v>
          </cell>
          <cell r="K1441">
            <v>0</v>
          </cell>
        </row>
        <row r="1442">
          <cell r="C1442" t="str">
            <v>12020TIIE 28</v>
          </cell>
          <cell r="D1442" t="str">
            <v>TIIE 28</v>
          </cell>
          <cell r="E1442"/>
          <cell r="F1442"/>
          <cell r="G1442"/>
          <cell r="H1442">
            <v>3050</v>
          </cell>
          <cell r="I1442">
            <v>0</v>
          </cell>
          <cell r="J1442">
            <v>0</v>
          </cell>
          <cell r="K1442">
            <v>0</v>
          </cell>
        </row>
        <row r="1443">
          <cell r="C1443" t="str">
            <v>12020WALMART</v>
          </cell>
          <cell r="D1443" t="str">
            <v>WALMART</v>
          </cell>
          <cell r="E1443">
            <v>9</v>
          </cell>
          <cell r="F1443">
            <v>1106</v>
          </cell>
          <cell r="G1443">
            <v>6292822</v>
          </cell>
          <cell r="H1443">
            <v>500</v>
          </cell>
          <cell r="I1443">
            <v>50.272727272727273</v>
          </cell>
          <cell r="J1443">
            <v>50.272727272727273</v>
          </cell>
          <cell r="K1443">
            <v>50.272727272727273</v>
          </cell>
        </row>
        <row r="1444">
          <cell r="C1444" t="str">
            <v>12020Global - Total</v>
          </cell>
          <cell r="D1444" t="str">
            <v>Global - Total</v>
          </cell>
          <cell r="E1444">
            <v>16700</v>
          </cell>
          <cell r="F1444">
            <v>342015</v>
          </cell>
          <cell r="G1444">
            <v>73226.852243000001</v>
          </cell>
          <cell r="H1444">
            <v>670506</v>
          </cell>
          <cell r="I1444">
            <v>15546.136363636364</v>
          </cell>
          <cell r="J1444">
            <v>15546.136363636364</v>
          </cell>
          <cell r="K1444">
            <v>15546.136363636364</v>
          </cell>
        </row>
        <row r="1445">
          <cell r="C1445"/>
          <cell r="D1445"/>
          <cell r="E1445"/>
          <cell r="F1445"/>
          <cell r="G1445"/>
          <cell r="I1445"/>
          <cell r="J1445"/>
          <cell r="K1445"/>
        </row>
        <row r="1446">
          <cell r="C1446"/>
          <cell r="D1446"/>
          <cell r="E1446"/>
          <cell r="F1446"/>
          <cell r="G1446"/>
          <cell r="H1446" t="str">
            <v>Dias del Mes</v>
          </cell>
          <cell r="I1446">
            <v>19</v>
          </cell>
          <cell r="J1446"/>
          <cell r="K1446"/>
        </row>
        <row r="1447">
          <cell r="C1447"/>
          <cell r="D1447"/>
          <cell r="E1447"/>
          <cell r="F1447"/>
          <cell r="G1447"/>
          <cell r="H1447" t="str">
            <v>Dias del Trimestre</v>
          </cell>
          <cell r="I1447">
            <v>41</v>
          </cell>
          <cell r="J1447"/>
          <cell r="K1447"/>
        </row>
        <row r="1448">
          <cell r="C1448"/>
          <cell r="D1448"/>
          <cell r="E1448"/>
          <cell r="F1448"/>
          <cell r="G1448"/>
          <cell r="H1448" t="str">
            <v>Dias Acumulados</v>
          </cell>
          <cell r="I1448">
            <v>41</v>
          </cell>
          <cell r="J1448"/>
          <cell r="K1448"/>
        </row>
        <row r="1449">
          <cell r="C1449"/>
          <cell r="D1449">
            <v>43862</v>
          </cell>
          <cell r="E1449">
            <v>43862</v>
          </cell>
          <cell r="F1449">
            <v>43862</v>
          </cell>
          <cell r="G1449">
            <v>43862</v>
          </cell>
          <cell r="H1449">
            <v>43862</v>
          </cell>
          <cell r="I1449">
            <v>43862</v>
          </cell>
          <cell r="J1449">
            <v>43862</v>
          </cell>
          <cell r="K1449">
            <v>43862</v>
          </cell>
        </row>
        <row r="1450">
          <cell r="C1450"/>
          <cell r="D1450" t="str">
            <v>EMISORA_REAL</v>
          </cell>
          <cell r="E1450" t="str">
            <v>NUMERO_OPERACIONES</v>
          </cell>
          <cell r="F1450" t="str">
            <v>VOLUMEN_OPERADO</v>
          </cell>
          <cell r="G1450" t="str">
            <v>IMPORTE_NOCIONAL</v>
          </cell>
          <cell r="H1450" t="str">
            <v>SALDO DE INTERES ABIERTO</v>
          </cell>
          <cell r="I1450" t="str">
            <v>PROMEDIO DIARIO MENSUAL</v>
          </cell>
          <cell r="J1450" t="str">
            <v>PROMEDIO DIARIO TRIMESTRAL</v>
          </cell>
          <cell r="K1450" t="str">
            <v>PROMEDIO DIARIO ACUMULADO</v>
          </cell>
        </row>
        <row r="1451">
          <cell r="C1451" t="str">
            <v>22020ALFA</v>
          </cell>
          <cell r="D1451" t="str">
            <v>ALFA</v>
          </cell>
          <cell r="E1451">
            <v>3</v>
          </cell>
          <cell r="F1451">
            <v>700</v>
          </cell>
          <cell r="G1451">
            <v>872800</v>
          </cell>
          <cell r="H1451">
            <v>1000</v>
          </cell>
          <cell r="I1451">
            <v>36.842105263157897</v>
          </cell>
          <cell r="J1451">
            <v>29.26829268292683</v>
          </cell>
          <cell r="K1451">
            <v>29.26829268292683</v>
          </cell>
        </row>
        <row r="1452">
          <cell r="C1452" t="str">
            <v>22020AMOVIL</v>
          </cell>
          <cell r="D1452" t="str">
            <v>AMOVIL</v>
          </cell>
          <cell r="E1452"/>
          <cell r="F1452"/>
          <cell r="G1452"/>
          <cell r="H1452"/>
          <cell r="I1452">
            <v>0</v>
          </cell>
          <cell r="J1452">
            <v>14.634146341463415</v>
          </cell>
          <cell r="K1452">
            <v>14.634146341463415</v>
          </cell>
        </row>
        <row r="1453">
          <cell r="C1453" t="str">
            <v>22020CEMEX</v>
          </cell>
          <cell r="D1453" t="str">
            <v>CEMEX</v>
          </cell>
          <cell r="E1453"/>
          <cell r="F1453"/>
          <cell r="G1453"/>
          <cell r="H1453"/>
          <cell r="I1453">
            <v>0</v>
          </cell>
          <cell r="J1453">
            <v>12.195121951219512</v>
          </cell>
          <cell r="K1453">
            <v>12.195121951219512</v>
          </cell>
        </row>
        <row r="1454">
          <cell r="C1454" t="str">
            <v>22020CETE 91</v>
          </cell>
          <cell r="D1454" t="str">
            <v>CETE 91</v>
          </cell>
          <cell r="E1454"/>
          <cell r="F1454"/>
          <cell r="G1454"/>
          <cell r="H1454"/>
          <cell r="I1454">
            <v>0</v>
          </cell>
          <cell r="J1454">
            <v>0</v>
          </cell>
          <cell r="K1454">
            <v>0</v>
          </cell>
        </row>
        <row r="1455">
          <cell r="C1455" t="str">
            <v>22020DC18</v>
          </cell>
          <cell r="D1455" t="str">
            <v>DC18</v>
          </cell>
          <cell r="E1455"/>
          <cell r="F1455"/>
          <cell r="G1455"/>
          <cell r="H1455"/>
          <cell r="I1455">
            <v>0</v>
          </cell>
          <cell r="J1455">
            <v>0</v>
          </cell>
          <cell r="K1455">
            <v>0</v>
          </cell>
        </row>
        <row r="1456">
          <cell r="C1456" t="str">
            <v>22020DC24</v>
          </cell>
          <cell r="D1456" t="str">
            <v>DC24</v>
          </cell>
          <cell r="E1456">
            <v>4</v>
          </cell>
          <cell r="F1456">
            <v>1800</v>
          </cell>
          <cell r="G1456">
            <v>211342500</v>
          </cell>
          <cell r="H1456">
            <v>17200</v>
          </cell>
          <cell r="I1456">
            <v>94.736842105263165</v>
          </cell>
          <cell r="J1456">
            <v>112.19512195121951</v>
          </cell>
          <cell r="K1456">
            <v>112.19512195121951</v>
          </cell>
        </row>
        <row r="1457">
          <cell r="C1457" t="str">
            <v>22020DÓLAR</v>
          </cell>
          <cell r="D1457" t="str">
            <v>DÓLAR</v>
          </cell>
          <cell r="E1457">
            <v>426</v>
          </cell>
          <cell r="F1457">
            <v>267765</v>
          </cell>
          <cell r="G1457">
            <v>51022439596</v>
          </cell>
          <cell r="H1457">
            <v>660347</v>
          </cell>
          <cell r="I1457">
            <v>14092.894736842105</v>
          </cell>
          <cell r="J1457">
            <v>13760.341463414634</v>
          </cell>
          <cell r="K1457">
            <v>13760.341463414634</v>
          </cell>
        </row>
        <row r="1458">
          <cell r="C1458" t="str">
            <v>22020EURO</v>
          </cell>
          <cell r="D1458" t="str">
            <v>EURO</v>
          </cell>
          <cell r="E1458"/>
          <cell r="F1458"/>
          <cell r="G1458"/>
          <cell r="H1458"/>
          <cell r="I1458">
            <v>0</v>
          </cell>
          <cell r="J1458">
            <v>0.73170731707317072</v>
          </cell>
          <cell r="K1458">
            <v>0.73170731707317072</v>
          </cell>
        </row>
        <row r="1459">
          <cell r="C1459" t="str">
            <v>22020FEMSA</v>
          </cell>
          <cell r="D1459" t="str">
            <v>FEMSA</v>
          </cell>
          <cell r="E1459"/>
          <cell r="F1459"/>
          <cell r="G1459"/>
          <cell r="H1459"/>
          <cell r="I1459">
            <v>0</v>
          </cell>
          <cell r="J1459">
            <v>0</v>
          </cell>
          <cell r="K1459">
            <v>0</v>
          </cell>
        </row>
        <row r="1460">
          <cell r="C1460" t="str">
            <v>22020GAP</v>
          </cell>
          <cell r="D1460" t="str">
            <v>GAP</v>
          </cell>
          <cell r="E1460">
            <v>1</v>
          </cell>
          <cell r="F1460">
            <v>100</v>
          </cell>
          <cell r="G1460">
            <v>2359700</v>
          </cell>
          <cell r="H1460">
            <v>100</v>
          </cell>
          <cell r="I1460">
            <v>5.2631578947368425</v>
          </cell>
          <cell r="J1460">
            <v>2.4390243902439024</v>
          </cell>
          <cell r="K1460">
            <v>2.4390243902439024</v>
          </cell>
        </row>
        <row r="1461">
          <cell r="C1461" t="str">
            <v>22020GCARSO</v>
          </cell>
          <cell r="D1461" t="str">
            <v>GCARSO</v>
          </cell>
          <cell r="E1461"/>
          <cell r="F1461"/>
          <cell r="G1461"/>
          <cell r="H1461"/>
          <cell r="I1461">
            <v>0</v>
          </cell>
          <cell r="J1461">
            <v>0</v>
          </cell>
          <cell r="K1461">
            <v>0</v>
          </cell>
        </row>
        <row r="1462">
          <cell r="C1462" t="str">
            <v>22020GMEXICO</v>
          </cell>
          <cell r="D1462" t="str">
            <v>GMEXICO</v>
          </cell>
          <cell r="E1462">
            <v>6</v>
          </cell>
          <cell r="F1462">
            <v>650</v>
          </cell>
          <cell r="G1462">
            <v>3174000</v>
          </cell>
          <cell r="H1462">
            <v>700</v>
          </cell>
          <cell r="I1462">
            <v>34.210526315789473</v>
          </cell>
          <cell r="J1462">
            <v>31.707317073170731</v>
          </cell>
          <cell r="K1462">
            <v>31.707317073170731</v>
          </cell>
        </row>
        <row r="1463">
          <cell r="C1463" t="str">
            <v>22020IPC</v>
          </cell>
          <cell r="D1463" t="str">
            <v>IPC</v>
          </cell>
          <cell r="E1463">
            <v>12806</v>
          </cell>
          <cell r="F1463">
            <v>29399</v>
          </cell>
          <cell r="G1463">
            <v>12936586120</v>
          </cell>
          <cell r="H1463">
            <v>45097</v>
          </cell>
          <cell r="I1463">
            <v>1547.3157894736842</v>
          </cell>
          <cell r="J1463">
            <v>1592.0243902439024</v>
          </cell>
          <cell r="K1463">
            <v>1592.0243902439024</v>
          </cell>
        </row>
        <row r="1464">
          <cell r="C1464" t="str">
            <v>22020JN22</v>
          </cell>
          <cell r="D1464" t="str">
            <v>JN22</v>
          </cell>
          <cell r="E1464"/>
          <cell r="F1464"/>
          <cell r="G1464"/>
          <cell r="H1464"/>
          <cell r="I1464">
            <v>0</v>
          </cell>
          <cell r="J1464">
            <v>0</v>
          </cell>
          <cell r="K1464">
            <v>0</v>
          </cell>
        </row>
        <row r="1465">
          <cell r="C1465" t="str">
            <v>22020JN27</v>
          </cell>
          <cell r="D1465" t="str">
            <v>JN27</v>
          </cell>
          <cell r="E1465"/>
          <cell r="F1465"/>
          <cell r="G1465"/>
          <cell r="H1465"/>
          <cell r="I1465">
            <v>0</v>
          </cell>
          <cell r="J1465">
            <v>0</v>
          </cell>
          <cell r="K1465">
            <v>0</v>
          </cell>
        </row>
        <row r="1466">
          <cell r="C1466" t="str">
            <v>22020M10</v>
          </cell>
          <cell r="D1466" t="str">
            <v>M10</v>
          </cell>
          <cell r="E1466"/>
          <cell r="F1466"/>
          <cell r="G1466"/>
          <cell r="H1466"/>
          <cell r="I1466">
            <v>0</v>
          </cell>
          <cell r="J1466">
            <v>0</v>
          </cell>
          <cell r="K1466">
            <v>0</v>
          </cell>
        </row>
        <row r="1467">
          <cell r="C1467" t="str">
            <v>22020M20</v>
          </cell>
          <cell r="D1467" t="str">
            <v>M20</v>
          </cell>
          <cell r="E1467"/>
          <cell r="F1467"/>
          <cell r="G1467"/>
          <cell r="H1467"/>
          <cell r="I1467">
            <v>0</v>
          </cell>
          <cell r="J1467">
            <v>0</v>
          </cell>
          <cell r="K1467">
            <v>0</v>
          </cell>
        </row>
        <row r="1468">
          <cell r="C1468" t="str">
            <v>22020M3</v>
          </cell>
          <cell r="D1468" t="str">
            <v>M3</v>
          </cell>
          <cell r="E1468"/>
          <cell r="F1468"/>
          <cell r="G1468"/>
          <cell r="H1468"/>
          <cell r="I1468">
            <v>0</v>
          </cell>
          <cell r="J1468">
            <v>0</v>
          </cell>
          <cell r="K1468">
            <v>0</v>
          </cell>
        </row>
        <row r="1469">
          <cell r="C1469" t="str">
            <v>22020M30</v>
          </cell>
          <cell r="D1469" t="str">
            <v>M30</v>
          </cell>
          <cell r="E1469"/>
          <cell r="F1469"/>
          <cell r="G1469"/>
          <cell r="H1469"/>
          <cell r="I1469">
            <v>0</v>
          </cell>
          <cell r="J1469">
            <v>0</v>
          </cell>
          <cell r="K1469">
            <v>0</v>
          </cell>
        </row>
        <row r="1470">
          <cell r="C1470" t="str">
            <v>22020MAIZ</v>
          </cell>
          <cell r="D1470" t="str">
            <v>MAIZ</v>
          </cell>
          <cell r="E1470"/>
          <cell r="F1470"/>
          <cell r="G1470"/>
          <cell r="H1470"/>
          <cell r="I1470">
            <v>0</v>
          </cell>
          <cell r="J1470">
            <v>0</v>
          </cell>
          <cell r="K1470">
            <v>0</v>
          </cell>
        </row>
        <row r="1471">
          <cell r="C1471" t="str">
            <v>22020MEXCHEM</v>
          </cell>
          <cell r="D1471" t="str">
            <v>MEXCHEM</v>
          </cell>
          <cell r="E1471"/>
          <cell r="F1471"/>
          <cell r="G1471"/>
          <cell r="H1471"/>
          <cell r="I1471">
            <v>0</v>
          </cell>
          <cell r="J1471">
            <v>0</v>
          </cell>
          <cell r="K1471">
            <v>0</v>
          </cell>
        </row>
        <row r="1472">
          <cell r="C1472" t="str">
            <v>22020MEXTRAC</v>
          </cell>
          <cell r="D1472" t="str">
            <v>MEXTRAC</v>
          </cell>
          <cell r="E1472"/>
          <cell r="F1472"/>
          <cell r="G1472"/>
          <cell r="H1472"/>
          <cell r="I1472">
            <v>0</v>
          </cell>
          <cell r="J1472">
            <v>0</v>
          </cell>
          <cell r="K1472">
            <v>0</v>
          </cell>
        </row>
        <row r="1473">
          <cell r="C1473" t="str">
            <v>22020Mini IPC</v>
          </cell>
          <cell r="D1473" t="str">
            <v>Mini IPC</v>
          </cell>
          <cell r="E1473">
            <v>233</v>
          </cell>
          <cell r="F1473">
            <v>345</v>
          </cell>
          <cell r="G1473">
            <v>30018200</v>
          </cell>
          <cell r="H1473">
            <v>315</v>
          </cell>
          <cell r="I1473">
            <v>18.157894736842106</v>
          </cell>
          <cell r="J1473">
            <v>21.73170731707317</v>
          </cell>
          <cell r="K1473">
            <v>21.73170731707317</v>
          </cell>
        </row>
        <row r="1474">
          <cell r="C1474" t="str">
            <v>22020MR26</v>
          </cell>
          <cell r="D1474" t="str">
            <v>MR26</v>
          </cell>
          <cell r="E1474"/>
          <cell r="F1474"/>
          <cell r="G1474"/>
          <cell r="H1474"/>
          <cell r="I1474">
            <v>0</v>
          </cell>
          <cell r="J1474">
            <v>0</v>
          </cell>
          <cell r="K1474">
            <v>0</v>
          </cell>
        </row>
        <row r="1475">
          <cell r="C1475" t="str">
            <v>22020MY31</v>
          </cell>
          <cell r="D1475" t="str">
            <v>MY31</v>
          </cell>
          <cell r="E1475"/>
          <cell r="F1475"/>
          <cell r="G1475"/>
          <cell r="H1475"/>
          <cell r="I1475">
            <v>0</v>
          </cell>
          <cell r="J1475">
            <v>0</v>
          </cell>
          <cell r="K1475">
            <v>0</v>
          </cell>
        </row>
        <row r="1476">
          <cell r="C1476" t="str">
            <v>22020NV42</v>
          </cell>
          <cell r="D1476" t="str">
            <v>NV42</v>
          </cell>
          <cell r="E1476"/>
          <cell r="F1476"/>
          <cell r="G1476"/>
          <cell r="H1476"/>
          <cell r="I1476">
            <v>0</v>
          </cell>
          <cell r="J1476">
            <v>0</v>
          </cell>
          <cell r="K1476">
            <v>0</v>
          </cell>
        </row>
        <row r="1477">
          <cell r="C1477" t="str">
            <v>22020NV47</v>
          </cell>
          <cell r="D1477" t="str">
            <v>NV47</v>
          </cell>
          <cell r="E1477">
            <v>1</v>
          </cell>
          <cell r="F1477">
            <v>500</v>
          </cell>
          <cell r="G1477">
            <v>57962500</v>
          </cell>
          <cell r="H1477">
            <v>500</v>
          </cell>
          <cell r="I1477">
            <v>26.315789473684209</v>
          </cell>
          <cell r="J1477">
            <v>85.365853658536579</v>
          </cell>
          <cell r="K1477">
            <v>85.365853658536579</v>
          </cell>
        </row>
        <row r="1478">
          <cell r="C1478" t="str">
            <v>22020ORBIA</v>
          </cell>
          <cell r="D1478" t="str">
            <v>ORBIA</v>
          </cell>
          <cell r="E1478"/>
          <cell r="F1478"/>
          <cell r="G1478"/>
          <cell r="H1478"/>
          <cell r="I1478">
            <v>0</v>
          </cell>
          <cell r="J1478">
            <v>0</v>
          </cell>
          <cell r="K1478">
            <v>0</v>
          </cell>
        </row>
        <row r="1479">
          <cell r="C1479" t="str">
            <v>22020PE&amp;OLES</v>
          </cell>
          <cell r="D1479" t="str">
            <v>PE&amp;OLES</v>
          </cell>
          <cell r="E1479">
            <v>1</v>
          </cell>
          <cell r="F1479">
            <v>30</v>
          </cell>
          <cell r="G1479">
            <v>621180</v>
          </cell>
          <cell r="H1479">
            <v>0</v>
          </cell>
          <cell r="I1479">
            <v>1.5789473684210527</v>
          </cell>
          <cell r="J1479">
            <v>0.73170731707317072</v>
          </cell>
          <cell r="K1479">
            <v>0.73170731707317072</v>
          </cell>
        </row>
        <row r="1480">
          <cell r="C1480" t="str">
            <v>22020PINFRA</v>
          </cell>
          <cell r="D1480" t="str">
            <v>PINFRA</v>
          </cell>
          <cell r="E1480"/>
          <cell r="F1480"/>
          <cell r="G1480"/>
          <cell r="H1480"/>
          <cell r="I1480">
            <v>0</v>
          </cell>
          <cell r="J1480">
            <v>0</v>
          </cell>
          <cell r="K1480">
            <v>0</v>
          </cell>
        </row>
        <row r="1481">
          <cell r="C1481" t="str">
            <v>22020SWAP D10</v>
          </cell>
          <cell r="D1481" t="str">
            <v>SWAP D10</v>
          </cell>
          <cell r="E1481"/>
          <cell r="F1481"/>
          <cell r="G1481"/>
          <cell r="H1481"/>
          <cell r="I1481">
            <v>0</v>
          </cell>
          <cell r="J1481">
            <v>0</v>
          </cell>
          <cell r="K1481">
            <v>0</v>
          </cell>
        </row>
        <row r="1482">
          <cell r="C1482" t="str">
            <v>22020SWAP D2</v>
          </cell>
          <cell r="D1482" t="str">
            <v>SWAP D2</v>
          </cell>
          <cell r="E1482"/>
          <cell r="F1482"/>
          <cell r="G1482"/>
          <cell r="H1482"/>
          <cell r="I1482">
            <v>0</v>
          </cell>
          <cell r="J1482">
            <v>0</v>
          </cell>
          <cell r="K1482">
            <v>0</v>
          </cell>
        </row>
        <row r="1483">
          <cell r="C1483" t="str">
            <v>22020TIIE 28</v>
          </cell>
          <cell r="D1483" t="str">
            <v>TIIE 28</v>
          </cell>
          <cell r="E1483">
            <v>0</v>
          </cell>
          <cell r="F1483">
            <v>0</v>
          </cell>
          <cell r="G1483">
            <v>0</v>
          </cell>
          <cell r="H1483">
            <v>2680</v>
          </cell>
          <cell r="I1483">
            <v>0</v>
          </cell>
          <cell r="J1483">
            <v>0</v>
          </cell>
          <cell r="K1483">
            <v>0</v>
          </cell>
        </row>
        <row r="1484">
          <cell r="C1484" t="str">
            <v>22020WALMART</v>
          </cell>
          <cell r="D1484" t="str">
            <v>WALMART</v>
          </cell>
          <cell r="E1484">
            <v>3</v>
          </cell>
          <cell r="F1484">
            <v>300</v>
          </cell>
          <cell r="G1484">
            <v>1746700</v>
          </cell>
          <cell r="H1484">
            <v>200</v>
          </cell>
          <cell r="I1484">
            <v>15.789473684210526</v>
          </cell>
          <cell r="J1484">
            <v>34.292682926829265</v>
          </cell>
          <cell r="K1484">
            <v>34.292682926829265</v>
          </cell>
        </row>
        <row r="1485">
          <cell r="C1485" t="str">
            <v>22020Global - Total</v>
          </cell>
          <cell r="D1485" t="str">
            <v>Global - Total</v>
          </cell>
          <cell r="E1485">
            <v>13484</v>
          </cell>
          <cell r="F1485">
            <v>301589</v>
          </cell>
          <cell r="G1485">
            <v>64267.123295999998</v>
          </cell>
          <cell r="H1485">
            <v>728139</v>
          </cell>
          <cell r="I1485">
            <v>15873.105263157895</v>
          </cell>
          <cell r="J1485">
            <v>15697.658536585366</v>
          </cell>
          <cell r="K1485">
            <v>15697.658536585366</v>
          </cell>
        </row>
        <row r="1486">
          <cell r="C1486"/>
          <cell r="D1486"/>
          <cell r="E1486"/>
          <cell r="F1486"/>
          <cell r="G1486"/>
          <cell r="H1486"/>
          <cell r="I1486"/>
          <cell r="J1486"/>
          <cell r="K1486"/>
        </row>
        <row r="1487">
          <cell r="C1487"/>
          <cell r="D1487"/>
          <cell r="E1487"/>
          <cell r="F1487"/>
          <cell r="G1487"/>
          <cell r="H1487" t="str">
            <v>Dias del Mes</v>
          </cell>
          <cell r="I1487">
            <v>21</v>
          </cell>
          <cell r="J1487"/>
          <cell r="K1487"/>
        </row>
        <row r="1488">
          <cell r="C1488"/>
          <cell r="D1488"/>
          <cell r="E1488"/>
          <cell r="F1488"/>
          <cell r="G1488"/>
          <cell r="H1488" t="str">
            <v>Dias del Trimestre</v>
          </cell>
          <cell r="I1488">
            <v>62</v>
          </cell>
          <cell r="J1488"/>
          <cell r="K1488"/>
        </row>
        <row r="1489">
          <cell r="C1489"/>
          <cell r="D1489"/>
          <cell r="E1489"/>
          <cell r="F1489"/>
          <cell r="G1489"/>
          <cell r="H1489" t="str">
            <v>Dias Acumulados</v>
          </cell>
          <cell r="I1489">
            <v>62</v>
          </cell>
          <cell r="J1489"/>
          <cell r="K1489"/>
        </row>
        <row r="1490">
          <cell r="C1490"/>
          <cell r="D1490">
            <v>43891</v>
          </cell>
          <cell r="E1490">
            <v>43891</v>
          </cell>
          <cell r="F1490">
            <v>43891</v>
          </cell>
          <cell r="G1490">
            <v>43891</v>
          </cell>
          <cell r="H1490">
            <v>43891</v>
          </cell>
          <cell r="I1490">
            <v>43891</v>
          </cell>
          <cell r="J1490">
            <v>43891</v>
          </cell>
          <cell r="K1490">
            <v>43891</v>
          </cell>
        </row>
        <row r="1491">
          <cell r="D1491" t="str">
            <v>EMISORA_REAL</v>
          </cell>
          <cell r="E1491" t="str">
            <v>NUMERO_OPERACIONES</v>
          </cell>
          <cell r="F1491" t="str">
            <v>VOLUMEN_OPERADO</v>
          </cell>
          <cell r="G1491" t="str">
            <v>IMPORTE_NOCIONAL</v>
          </cell>
          <cell r="H1491" t="str">
            <v>SALDO DE INTERES ABIERTO</v>
          </cell>
          <cell r="I1491" t="str">
            <v>PROMEDIO DIARIO MENSUAL</v>
          </cell>
          <cell r="J1491" t="str">
            <v>PROMEDIO DIARIO TRIMESTRAL</v>
          </cell>
          <cell r="K1491" t="str">
            <v>PROMEDIO DIARIO ACUMULADO</v>
          </cell>
        </row>
        <row r="1492">
          <cell r="C1492" t="str">
            <v>32020ALFA</v>
          </cell>
          <cell r="D1492" t="str">
            <v>ALFA</v>
          </cell>
          <cell r="E1492">
            <v>9</v>
          </cell>
          <cell r="F1492">
            <v>2500</v>
          </cell>
          <cell r="G1492">
            <v>2266500</v>
          </cell>
          <cell r="H1492">
            <v>1900</v>
          </cell>
          <cell r="I1492">
            <v>119.04761904761905</v>
          </cell>
          <cell r="J1492">
            <v>59.677419354838712</v>
          </cell>
          <cell r="K1492">
            <v>59.677419354838712</v>
          </cell>
        </row>
        <row r="1493">
          <cell r="C1493" t="str">
            <v>32020AMOVIL</v>
          </cell>
          <cell r="D1493" t="str">
            <v>AMOVIL</v>
          </cell>
          <cell r="E1493"/>
          <cell r="F1493"/>
          <cell r="G1493"/>
          <cell r="H1493"/>
          <cell r="I1493">
            <v>0</v>
          </cell>
          <cell r="J1493">
            <v>9.67741935483871</v>
          </cell>
          <cell r="K1493">
            <v>9.67741935483871</v>
          </cell>
        </row>
        <row r="1494">
          <cell r="C1494" t="str">
            <v>32020CEMEX</v>
          </cell>
          <cell r="D1494" t="str">
            <v>CEMEX</v>
          </cell>
          <cell r="E1494">
            <v>4</v>
          </cell>
          <cell r="F1494">
            <v>1200</v>
          </cell>
          <cell r="G1494">
            <v>680400</v>
          </cell>
          <cell r="H1494">
            <v>1000</v>
          </cell>
          <cell r="I1494">
            <v>57.142857142857146</v>
          </cell>
          <cell r="J1494">
            <v>27.419354838709676</v>
          </cell>
          <cell r="K1494">
            <v>27.419354838709676</v>
          </cell>
        </row>
        <row r="1495">
          <cell r="C1495" t="str">
            <v>32020CETE 91</v>
          </cell>
          <cell r="D1495" t="str">
            <v>CETE 91</v>
          </cell>
          <cell r="E1495"/>
          <cell r="F1495"/>
          <cell r="G1495"/>
          <cell r="H1495"/>
          <cell r="I1495">
            <v>0</v>
          </cell>
          <cell r="J1495">
            <v>0</v>
          </cell>
          <cell r="K1495">
            <v>0</v>
          </cell>
        </row>
        <row r="1496">
          <cell r="C1496" t="str">
            <v>32020DC18</v>
          </cell>
          <cell r="D1496" t="str">
            <v>DC18</v>
          </cell>
          <cell r="E1496"/>
          <cell r="F1496"/>
          <cell r="G1496"/>
          <cell r="H1496"/>
          <cell r="I1496">
            <v>0</v>
          </cell>
          <cell r="J1496">
            <v>0</v>
          </cell>
          <cell r="K1496">
            <v>0</v>
          </cell>
        </row>
        <row r="1497">
          <cell r="C1497" t="str">
            <v>32020DC24</v>
          </cell>
          <cell r="D1497" t="str">
            <v>DC24</v>
          </cell>
          <cell r="E1497">
            <v>3</v>
          </cell>
          <cell r="F1497">
            <v>11000</v>
          </cell>
          <cell r="G1497">
            <v>1240775000</v>
          </cell>
          <cell r="H1497">
            <v>5000</v>
          </cell>
          <cell r="I1497">
            <v>523.80952380952385</v>
          </cell>
          <cell r="J1497">
            <v>251.61290322580646</v>
          </cell>
          <cell r="K1497">
            <v>251.61290322580646</v>
          </cell>
        </row>
        <row r="1498">
          <cell r="C1498" t="str">
            <v>32020DÓLAR</v>
          </cell>
          <cell r="D1498" t="str">
            <v>DÓLAR</v>
          </cell>
          <cell r="E1498">
            <v>906</v>
          </cell>
          <cell r="F1498">
            <v>955577</v>
          </cell>
          <cell r="G1498">
            <v>209037520037</v>
          </cell>
          <cell r="H1498">
            <v>483706</v>
          </cell>
          <cell r="I1498">
            <v>45503.666666666664</v>
          </cell>
          <cell r="J1498">
            <v>24512.112903225807</v>
          </cell>
          <cell r="K1498">
            <v>24512.112903225807</v>
          </cell>
        </row>
        <row r="1499">
          <cell r="C1499" t="str">
            <v>32020EURO</v>
          </cell>
          <cell r="D1499" t="str">
            <v>EURO</v>
          </cell>
          <cell r="E1499"/>
          <cell r="F1499"/>
          <cell r="G1499"/>
          <cell r="H1499"/>
          <cell r="I1499">
            <v>0</v>
          </cell>
          <cell r="J1499">
            <v>0.4838709677419355</v>
          </cell>
          <cell r="K1499">
            <v>0.4838709677419355</v>
          </cell>
        </row>
        <row r="1500">
          <cell r="C1500" t="str">
            <v>32020FEMSA</v>
          </cell>
          <cell r="D1500" t="str">
            <v>FEMSA</v>
          </cell>
          <cell r="E1500"/>
          <cell r="F1500"/>
          <cell r="G1500"/>
          <cell r="H1500"/>
          <cell r="I1500">
            <v>0</v>
          </cell>
          <cell r="J1500">
            <v>0</v>
          </cell>
          <cell r="K1500">
            <v>0</v>
          </cell>
        </row>
        <row r="1501">
          <cell r="C1501" t="str">
            <v>32020GAP</v>
          </cell>
          <cell r="D1501" t="str">
            <v>GAP</v>
          </cell>
          <cell r="E1501">
            <v>9</v>
          </cell>
          <cell r="F1501">
            <v>120</v>
          </cell>
          <cell r="G1501">
            <v>1960540</v>
          </cell>
          <cell r="H1501">
            <v>40</v>
          </cell>
          <cell r="I1501">
            <v>5.7142857142857144</v>
          </cell>
          <cell r="J1501">
            <v>3.5483870967741935</v>
          </cell>
          <cell r="K1501">
            <v>3.5483870967741935</v>
          </cell>
        </row>
        <row r="1502">
          <cell r="C1502" t="str">
            <v>32020GCARSO</v>
          </cell>
          <cell r="D1502" t="str">
            <v>GCARSO</v>
          </cell>
          <cell r="E1502"/>
          <cell r="F1502"/>
          <cell r="G1502"/>
          <cell r="H1502"/>
          <cell r="I1502">
            <v>0</v>
          </cell>
          <cell r="J1502">
            <v>0</v>
          </cell>
          <cell r="K1502">
            <v>0</v>
          </cell>
        </row>
        <row r="1503">
          <cell r="C1503" t="str">
            <v>32020GMEXICO</v>
          </cell>
          <cell r="D1503" t="str">
            <v>GMEXICO</v>
          </cell>
          <cell r="E1503">
            <v>19</v>
          </cell>
          <cell r="F1503">
            <v>2200</v>
          </cell>
          <cell r="G1503">
            <v>9184200</v>
          </cell>
          <cell r="H1503">
            <v>500</v>
          </cell>
          <cell r="I1503">
            <v>104.76190476190476</v>
          </cell>
          <cell r="J1503">
            <v>56.451612903225808</v>
          </cell>
          <cell r="K1503">
            <v>56.451612903225808</v>
          </cell>
        </row>
        <row r="1504">
          <cell r="C1504" t="str">
            <v>32020IPC</v>
          </cell>
          <cell r="D1504" t="str">
            <v>IPC</v>
          </cell>
          <cell r="E1504">
            <v>27659</v>
          </cell>
          <cell r="F1504">
            <v>126930</v>
          </cell>
          <cell r="G1504">
            <v>47507906120</v>
          </cell>
          <cell r="H1504">
            <v>34526</v>
          </cell>
          <cell r="I1504">
            <v>6044.2857142857147</v>
          </cell>
          <cell r="J1504">
            <v>3100.0483870967741</v>
          </cell>
          <cell r="K1504">
            <v>3100.0483870967741</v>
          </cell>
        </row>
        <row r="1505">
          <cell r="C1505" t="str">
            <v>32020JN22</v>
          </cell>
          <cell r="D1505" t="str">
            <v>JN22</v>
          </cell>
          <cell r="E1505"/>
          <cell r="F1505"/>
          <cell r="G1505"/>
          <cell r="H1505"/>
          <cell r="I1505">
            <v>0</v>
          </cell>
          <cell r="J1505">
            <v>0</v>
          </cell>
          <cell r="K1505">
            <v>0</v>
          </cell>
        </row>
        <row r="1506">
          <cell r="C1506" t="str">
            <v>32020JN27</v>
          </cell>
          <cell r="D1506" t="str">
            <v>JN27</v>
          </cell>
          <cell r="E1506"/>
          <cell r="F1506"/>
          <cell r="G1506"/>
          <cell r="H1506"/>
          <cell r="I1506">
            <v>0</v>
          </cell>
          <cell r="J1506">
            <v>0</v>
          </cell>
          <cell r="K1506">
            <v>0</v>
          </cell>
        </row>
        <row r="1507">
          <cell r="C1507" t="str">
            <v>32020M10</v>
          </cell>
          <cell r="D1507" t="str">
            <v>M10</v>
          </cell>
          <cell r="E1507"/>
          <cell r="F1507"/>
          <cell r="G1507"/>
          <cell r="H1507"/>
          <cell r="I1507">
            <v>0</v>
          </cell>
          <cell r="J1507">
            <v>0</v>
          </cell>
          <cell r="K1507">
            <v>0</v>
          </cell>
        </row>
        <row r="1508">
          <cell r="C1508" t="str">
            <v>32020M20</v>
          </cell>
          <cell r="D1508" t="str">
            <v>M20</v>
          </cell>
          <cell r="E1508"/>
          <cell r="F1508"/>
          <cell r="G1508"/>
          <cell r="H1508"/>
          <cell r="I1508">
            <v>0</v>
          </cell>
          <cell r="J1508">
            <v>0</v>
          </cell>
          <cell r="K1508">
            <v>0</v>
          </cell>
        </row>
        <row r="1509">
          <cell r="C1509" t="str">
            <v>32020M3</v>
          </cell>
          <cell r="D1509" t="str">
            <v>M3</v>
          </cell>
          <cell r="E1509"/>
          <cell r="F1509"/>
          <cell r="G1509"/>
          <cell r="H1509"/>
          <cell r="I1509">
            <v>0</v>
          </cell>
          <cell r="J1509">
            <v>0</v>
          </cell>
          <cell r="K1509">
            <v>0</v>
          </cell>
        </row>
        <row r="1510">
          <cell r="C1510" t="str">
            <v>32020M30</v>
          </cell>
          <cell r="D1510" t="str">
            <v>M30</v>
          </cell>
          <cell r="E1510"/>
          <cell r="F1510"/>
          <cell r="G1510"/>
          <cell r="H1510"/>
          <cell r="I1510">
            <v>0</v>
          </cell>
          <cell r="J1510">
            <v>0</v>
          </cell>
          <cell r="K1510">
            <v>0</v>
          </cell>
        </row>
        <row r="1511">
          <cell r="C1511" t="str">
            <v>32020MAIZ</v>
          </cell>
          <cell r="D1511" t="str">
            <v>MAIZ</v>
          </cell>
          <cell r="E1511"/>
          <cell r="F1511"/>
          <cell r="G1511"/>
          <cell r="H1511"/>
          <cell r="I1511">
            <v>0</v>
          </cell>
          <cell r="J1511">
            <v>0</v>
          </cell>
          <cell r="K1511">
            <v>0</v>
          </cell>
        </row>
        <row r="1512">
          <cell r="C1512" t="str">
            <v>32020MEXCHEM</v>
          </cell>
          <cell r="D1512" t="str">
            <v>MEXCHEM</v>
          </cell>
          <cell r="E1512"/>
          <cell r="F1512"/>
          <cell r="G1512"/>
          <cell r="H1512"/>
          <cell r="I1512">
            <v>0</v>
          </cell>
          <cell r="J1512">
            <v>0</v>
          </cell>
          <cell r="K1512">
            <v>0</v>
          </cell>
        </row>
        <row r="1513">
          <cell r="C1513" t="str">
            <v>32020MEXTRAC</v>
          </cell>
          <cell r="D1513" t="str">
            <v>MEXTRAC</v>
          </cell>
          <cell r="E1513"/>
          <cell r="F1513"/>
          <cell r="G1513"/>
          <cell r="H1513"/>
          <cell r="I1513">
            <v>0</v>
          </cell>
          <cell r="J1513">
            <v>0</v>
          </cell>
          <cell r="K1513">
            <v>0</v>
          </cell>
        </row>
        <row r="1514">
          <cell r="C1514" t="str">
            <v>32020Mini IPC</v>
          </cell>
          <cell r="D1514" t="str">
            <v>Mini IPC</v>
          </cell>
          <cell r="E1514">
            <v>455</v>
          </cell>
          <cell r="F1514">
            <v>950</v>
          </cell>
          <cell r="G1514">
            <v>71263320</v>
          </cell>
          <cell r="H1514">
            <v>53</v>
          </cell>
          <cell r="I1514">
            <v>45.238095238095241</v>
          </cell>
          <cell r="J1514">
            <v>29.693548387096776</v>
          </cell>
          <cell r="K1514">
            <v>29.693548387096776</v>
          </cell>
        </row>
        <row r="1515">
          <cell r="C1515" t="str">
            <v>32020MR26</v>
          </cell>
          <cell r="D1515" t="str">
            <v>MR26</v>
          </cell>
          <cell r="E1515"/>
          <cell r="F1515"/>
          <cell r="G1515"/>
          <cell r="H1515"/>
          <cell r="I1515">
            <v>0</v>
          </cell>
          <cell r="J1515">
            <v>0</v>
          </cell>
          <cell r="K1515">
            <v>0</v>
          </cell>
        </row>
        <row r="1516">
          <cell r="C1516" t="str">
            <v>32020MY31</v>
          </cell>
          <cell r="D1516" t="str">
            <v>MY31</v>
          </cell>
          <cell r="E1516"/>
          <cell r="F1516"/>
          <cell r="G1516"/>
          <cell r="H1516"/>
          <cell r="I1516">
            <v>0</v>
          </cell>
          <cell r="J1516">
            <v>0</v>
          </cell>
          <cell r="K1516">
            <v>0</v>
          </cell>
        </row>
        <row r="1517">
          <cell r="C1517" t="str">
            <v>32020NV42</v>
          </cell>
          <cell r="D1517" t="str">
            <v>NV42</v>
          </cell>
          <cell r="E1517"/>
          <cell r="F1517"/>
          <cell r="G1517"/>
          <cell r="H1517"/>
          <cell r="I1517">
            <v>0</v>
          </cell>
          <cell r="J1517">
            <v>0</v>
          </cell>
          <cell r="K1517">
            <v>0</v>
          </cell>
        </row>
        <row r="1518">
          <cell r="C1518" t="str">
            <v>32020NV47</v>
          </cell>
          <cell r="D1518" t="str">
            <v>NV47</v>
          </cell>
          <cell r="E1518"/>
          <cell r="F1518"/>
          <cell r="G1518"/>
          <cell r="H1518"/>
          <cell r="I1518">
            <v>0</v>
          </cell>
          <cell r="J1518">
            <v>56.451612903225808</v>
          </cell>
          <cell r="K1518">
            <v>56.451612903225808</v>
          </cell>
        </row>
        <row r="1519">
          <cell r="C1519" t="str">
            <v>32020ORBIA</v>
          </cell>
          <cell r="D1519" t="str">
            <v>ORBIA</v>
          </cell>
          <cell r="E1519">
            <v>9</v>
          </cell>
          <cell r="F1519">
            <v>900</v>
          </cell>
          <cell r="G1519">
            <v>2773900</v>
          </cell>
          <cell r="H1519">
            <v>100</v>
          </cell>
          <cell r="I1519">
            <v>42.857142857142854</v>
          </cell>
          <cell r="J1519">
            <v>14.516129032258064</v>
          </cell>
          <cell r="K1519">
            <v>14.516129032258064</v>
          </cell>
        </row>
        <row r="1520">
          <cell r="C1520" t="str">
            <v>32020PE&amp;OLES</v>
          </cell>
          <cell r="D1520" t="str">
            <v>PE&amp;OLES</v>
          </cell>
          <cell r="E1520">
            <v>3</v>
          </cell>
          <cell r="F1520">
            <v>40</v>
          </cell>
          <cell r="G1520">
            <v>715780</v>
          </cell>
          <cell r="H1520">
            <v>0</v>
          </cell>
          <cell r="I1520">
            <v>1.9047619047619047</v>
          </cell>
          <cell r="J1520">
            <v>1.1290322580645162</v>
          </cell>
          <cell r="K1520">
            <v>1.1290322580645162</v>
          </cell>
        </row>
        <row r="1521">
          <cell r="C1521" t="str">
            <v>32020PINFRA</v>
          </cell>
          <cell r="D1521" t="str">
            <v>PINFRA</v>
          </cell>
          <cell r="E1521"/>
          <cell r="F1521"/>
          <cell r="G1521"/>
          <cell r="H1521"/>
          <cell r="I1521">
            <v>0</v>
          </cell>
          <cell r="J1521">
            <v>0</v>
          </cell>
          <cell r="K1521">
            <v>0</v>
          </cell>
        </row>
        <row r="1522">
          <cell r="C1522" t="str">
            <v>32020SWAP D10</v>
          </cell>
          <cell r="D1522" t="str">
            <v>SWAP D10</v>
          </cell>
          <cell r="E1522"/>
          <cell r="F1522"/>
          <cell r="G1522"/>
          <cell r="H1522"/>
          <cell r="I1522">
            <v>0</v>
          </cell>
          <cell r="J1522">
            <v>0</v>
          </cell>
          <cell r="K1522">
            <v>0</v>
          </cell>
        </row>
        <row r="1523">
          <cell r="C1523" t="str">
            <v>32020SWAP D2</v>
          </cell>
          <cell r="D1523" t="str">
            <v>SWAP D2</v>
          </cell>
          <cell r="E1523"/>
          <cell r="F1523"/>
          <cell r="G1523"/>
          <cell r="H1523"/>
          <cell r="I1523">
            <v>0</v>
          </cell>
          <cell r="J1523">
            <v>0</v>
          </cell>
          <cell r="K1523">
            <v>0</v>
          </cell>
        </row>
        <row r="1524">
          <cell r="C1524" t="str">
            <v>32020TIIE 28</v>
          </cell>
          <cell r="D1524" t="str">
            <v>TIIE 28</v>
          </cell>
          <cell r="E1524">
            <v>0</v>
          </cell>
          <cell r="F1524">
            <v>0</v>
          </cell>
          <cell r="G1524">
            <v>0</v>
          </cell>
          <cell r="H1524">
            <v>2310</v>
          </cell>
          <cell r="I1524">
            <v>0</v>
          </cell>
          <cell r="J1524">
            <v>0</v>
          </cell>
          <cell r="K1524">
            <v>0</v>
          </cell>
        </row>
        <row r="1525">
          <cell r="C1525" t="str">
            <v>32020WALMART</v>
          </cell>
          <cell r="D1525" t="str">
            <v>WALMART</v>
          </cell>
          <cell r="E1525">
            <v>13</v>
          </cell>
          <cell r="F1525">
            <v>1800</v>
          </cell>
          <cell r="G1525">
            <v>10265800</v>
          </cell>
          <cell r="H1525">
            <v>0</v>
          </cell>
          <cell r="I1525">
            <v>85.714285714285708</v>
          </cell>
          <cell r="J1525">
            <v>51.70967741935484</v>
          </cell>
          <cell r="K1525">
            <v>51.70967741935484</v>
          </cell>
        </row>
        <row r="1526">
          <cell r="C1526" t="str">
            <v>32020Global - Total</v>
          </cell>
          <cell r="D1526" t="str">
            <v>Global - Total</v>
          </cell>
          <cell r="E1526">
            <v>29089</v>
          </cell>
          <cell r="F1526">
            <v>1103217</v>
          </cell>
          <cell r="G1526">
            <v>257885.31159699999</v>
          </cell>
          <cell r="H1526">
            <v>529135</v>
          </cell>
          <cell r="I1526">
            <v>52534.142857142855</v>
          </cell>
          <cell r="J1526">
            <v>28174.532258064515</v>
          </cell>
          <cell r="K1526">
            <v>28174.532258064515</v>
          </cell>
        </row>
        <row r="1527">
          <cell r="C1527"/>
          <cell r="D1527"/>
          <cell r="E1527"/>
          <cell r="F1527"/>
          <cell r="G1527"/>
          <cell r="H1527"/>
          <cell r="I1527"/>
          <cell r="J1527"/>
          <cell r="K1527"/>
        </row>
        <row r="1528">
          <cell r="C1528"/>
          <cell r="D1528"/>
          <cell r="E1528"/>
          <cell r="F1528"/>
          <cell r="G1528"/>
          <cell r="H1528" t="str">
            <v>Dias del Mes</v>
          </cell>
          <cell r="I1528">
            <v>20</v>
          </cell>
          <cell r="J1528"/>
          <cell r="K1528"/>
        </row>
        <row r="1529">
          <cell r="C1529"/>
          <cell r="D1529"/>
          <cell r="E1529"/>
          <cell r="F1529"/>
          <cell r="G1529"/>
          <cell r="H1529" t="str">
            <v>Dias del Trimestre</v>
          </cell>
          <cell r="I1529">
            <v>20</v>
          </cell>
          <cell r="J1529"/>
          <cell r="K1529"/>
        </row>
        <row r="1530">
          <cell r="C1530"/>
          <cell r="D1530"/>
          <cell r="E1530"/>
          <cell r="F1530"/>
          <cell r="G1530"/>
          <cell r="H1530" t="str">
            <v>Dias Acumulados</v>
          </cell>
          <cell r="I1530">
            <v>82</v>
          </cell>
          <cell r="J1530"/>
          <cell r="K1530"/>
        </row>
        <row r="1531">
          <cell r="C1531"/>
          <cell r="D1531">
            <v>43922</v>
          </cell>
          <cell r="E1531">
            <v>43922</v>
          </cell>
          <cell r="F1531">
            <v>43922</v>
          </cell>
          <cell r="G1531">
            <v>43922</v>
          </cell>
          <cell r="H1531">
            <v>43922</v>
          </cell>
          <cell r="I1531">
            <v>43922</v>
          </cell>
          <cell r="J1531">
            <v>43922</v>
          </cell>
          <cell r="K1531">
            <v>43922</v>
          </cell>
        </row>
        <row r="1532">
          <cell r="C1532"/>
          <cell r="D1532" t="str">
            <v>EMISORA_REAL</v>
          </cell>
          <cell r="E1532" t="str">
            <v>NUMERO_OPERACIONES</v>
          </cell>
          <cell r="F1532" t="str">
            <v>VOLUMEN_OPERADO</v>
          </cell>
          <cell r="G1532" t="str">
            <v>IMPORTE_NOCIONAL</v>
          </cell>
          <cell r="H1532" t="str">
            <v>SALDO DE INTERES ABIERTO</v>
          </cell>
          <cell r="I1532" t="str">
            <v>PROMEDIO DIARIO MENSUAL</v>
          </cell>
          <cell r="J1532" t="str">
            <v>PROMEDIO DIARIO TRIMESTRAL</v>
          </cell>
          <cell r="K1532" t="str">
            <v>PROMEDIO DIARIO ACUMULADO</v>
          </cell>
        </row>
        <row r="1533">
          <cell r="C1533" t="str">
            <v>42020ALFA</v>
          </cell>
          <cell r="D1533" t="str">
            <v>ALFA</v>
          </cell>
          <cell r="E1533">
            <v>6</v>
          </cell>
          <cell r="F1533">
            <v>900</v>
          </cell>
          <cell r="G1533">
            <v>882100</v>
          </cell>
          <cell r="H1533">
            <v>1000</v>
          </cell>
          <cell r="I1533">
            <v>45</v>
          </cell>
          <cell r="J1533">
            <v>45</v>
          </cell>
          <cell r="K1533">
            <v>56.097560975609753</v>
          </cell>
        </row>
        <row r="1534">
          <cell r="C1534" t="str">
            <v>42020AMOVIL</v>
          </cell>
          <cell r="D1534" t="str">
            <v>AMOVIL</v>
          </cell>
          <cell r="E1534"/>
          <cell r="F1534"/>
          <cell r="G1534"/>
          <cell r="H1534"/>
          <cell r="I1534">
            <v>0</v>
          </cell>
          <cell r="J1534">
            <v>0</v>
          </cell>
          <cell r="K1534">
            <v>7.3170731707317076</v>
          </cell>
        </row>
        <row r="1535">
          <cell r="C1535" t="str">
            <v>42020CEMEX</v>
          </cell>
          <cell r="D1535" t="str">
            <v>CEMEX</v>
          </cell>
          <cell r="E1535">
            <v>2</v>
          </cell>
          <cell r="F1535">
            <v>400</v>
          </cell>
          <cell r="G1535">
            <v>205000</v>
          </cell>
          <cell r="H1535">
            <v>600</v>
          </cell>
          <cell r="I1535">
            <v>20</v>
          </cell>
          <cell r="J1535">
            <v>20</v>
          </cell>
          <cell r="K1535">
            <v>25.609756097560975</v>
          </cell>
        </row>
        <row r="1536">
          <cell r="C1536" t="str">
            <v>42020CETE 91</v>
          </cell>
          <cell r="D1536" t="str">
            <v>CETE 91</v>
          </cell>
          <cell r="E1536"/>
          <cell r="F1536"/>
          <cell r="G1536"/>
          <cell r="H1536"/>
          <cell r="I1536">
            <v>0</v>
          </cell>
          <cell r="J1536">
            <v>0</v>
          </cell>
          <cell r="K1536">
            <v>0</v>
          </cell>
        </row>
        <row r="1537">
          <cell r="C1537" t="str">
            <v>42020DC18</v>
          </cell>
          <cell r="D1537" t="str">
            <v>DC18</v>
          </cell>
          <cell r="E1537"/>
          <cell r="F1537"/>
          <cell r="G1537"/>
          <cell r="H1537"/>
          <cell r="I1537">
            <v>0</v>
          </cell>
          <cell r="J1537">
            <v>0</v>
          </cell>
          <cell r="K1537">
            <v>0</v>
          </cell>
        </row>
        <row r="1538">
          <cell r="C1538" t="str">
            <v>42020DC24</v>
          </cell>
          <cell r="D1538" t="str">
            <v>DC24</v>
          </cell>
          <cell r="E1538">
            <v>0</v>
          </cell>
          <cell r="F1538">
            <v>0</v>
          </cell>
          <cell r="G1538">
            <v>0</v>
          </cell>
          <cell r="H1538">
            <v>5000</v>
          </cell>
          <cell r="I1538">
            <v>0</v>
          </cell>
          <cell r="J1538">
            <v>0</v>
          </cell>
          <cell r="K1538">
            <v>190.2439024390244</v>
          </cell>
        </row>
        <row r="1539">
          <cell r="C1539" t="str">
            <v>42020DÓLAR</v>
          </cell>
          <cell r="D1539" t="str">
            <v>DÓLAR</v>
          </cell>
          <cell r="E1539">
            <v>681</v>
          </cell>
          <cell r="F1539">
            <v>197228</v>
          </cell>
          <cell r="G1539">
            <v>48067164304</v>
          </cell>
          <cell r="H1539">
            <v>445146</v>
          </cell>
          <cell r="I1539">
            <v>9861.4</v>
          </cell>
          <cell r="J1539">
            <v>9861.4</v>
          </cell>
          <cell r="K1539">
            <v>20938.768292682926</v>
          </cell>
        </row>
        <row r="1540">
          <cell r="C1540" t="str">
            <v>42020EURO</v>
          </cell>
          <cell r="D1540" t="str">
            <v>EURO</v>
          </cell>
          <cell r="E1540"/>
          <cell r="F1540"/>
          <cell r="G1540"/>
          <cell r="H1540"/>
          <cell r="I1540">
            <v>0</v>
          </cell>
          <cell r="J1540">
            <v>0</v>
          </cell>
          <cell r="K1540">
            <v>0.36585365853658536</v>
          </cell>
        </row>
        <row r="1541">
          <cell r="C1541" t="str">
            <v>42020FEMSA</v>
          </cell>
          <cell r="D1541" t="str">
            <v>FEMSA</v>
          </cell>
          <cell r="E1541"/>
          <cell r="F1541"/>
          <cell r="G1541"/>
          <cell r="H1541"/>
          <cell r="I1541">
            <v>0</v>
          </cell>
          <cell r="J1541">
            <v>0</v>
          </cell>
          <cell r="K1541">
            <v>0</v>
          </cell>
        </row>
        <row r="1542">
          <cell r="C1542" t="str">
            <v>42020GAP</v>
          </cell>
          <cell r="D1542" t="str">
            <v>GAP</v>
          </cell>
          <cell r="E1542">
            <v>4</v>
          </cell>
          <cell r="F1542">
            <v>40</v>
          </cell>
          <cell r="G1542">
            <v>539250</v>
          </cell>
          <cell r="H1542">
            <v>0</v>
          </cell>
          <cell r="I1542"/>
          <cell r="J1542"/>
          <cell r="K1542">
            <v>3.1707317073170733</v>
          </cell>
        </row>
        <row r="1543">
          <cell r="C1543" t="str">
            <v>42020GCARSO</v>
          </cell>
          <cell r="D1543" t="str">
            <v>GCARSO</v>
          </cell>
          <cell r="E1543"/>
          <cell r="F1543"/>
          <cell r="G1543"/>
          <cell r="H1543"/>
          <cell r="I1543">
            <v>0</v>
          </cell>
          <cell r="J1543">
            <v>0</v>
          </cell>
          <cell r="K1543">
            <v>0</v>
          </cell>
        </row>
        <row r="1544">
          <cell r="C1544" t="str">
            <v>42020GMEXICO</v>
          </cell>
          <cell r="D1544" t="str">
            <v>GMEXICO</v>
          </cell>
          <cell r="E1544">
            <v>4</v>
          </cell>
          <cell r="F1544">
            <v>600</v>
          </cell>
          <cell r="G1544">
            <v>2716400</v>
          </cell>
          <cell r="H1544">
            <v>300</v>
          </cell>
          <cell r="I1544">
            <v>30</v>
          </cell>
          <cell r="J1544">
            <v>30</v>
          </cell>
          <cell r="K1544">
            <v>50</v>
          </cell>
        </row>
        <row r="1545">
          <cell r="C1545" t="str">
            <v>42020IPC</v>
          </cell>
          <cell r="D1545" t="str">
            <v>IPC</v>
          </cell>
          <cell r="E1545">
            <v>13418</v>
          </cell>
          <cell r="F1545">
            <v>23399</v>
          </cell>
          <cell r="G1545">
            <v>8226384510</v>
          </cell>
          <cell r="H1545">
            <v>37111</v>
          </cell>
          <cell r="I1545">
            <v>1169.95</v>
          </cell>
          <cell r="J1545">
            <v>1169.95</v>
          </cell>
          <cell r="K1545">
            <v>2629.2926829268295</v>
          </cell>
        </row>
        <row r="1546">
          <cell r="C1546" t="str">
            <v>42020JN22</v>
          </cell>
          <cell r="D1546" t="str">
            <v>JN22</v>
          </cell>
          <cell r="E1546"/>
          <cell r="F1546"/>
          <cell r="G1546"/>
          <cell r="H1546"/>
          <cell r="I1546">
            <v>0</v>
          </cell>
          <cell r="J1546">
            <v>0</v>
          </cell>
          <cell r="K1546">
            <v>0</v>
          </cell>
        </row>
        <row r="1547">
          <cell r="C1547" t="str">
            <v>42020JN27</v>
          </cell>
          <cell r="D1547" t="str">
            <v>JN27</v>
          </cell>
          <cell r="E1547"/>
          <cell r="F1547"/>
          <cell r="G1547"/>
          <cell r="H1547"/>
          <cell r="I1547">
            <v>0</v>
          </cell>
          <cell r="J1547">
            <v>0</v>
          </cell>
          <cell r="K1547">
            <v>0</v>
          </cell>
        </row>
        <row r="1548">
          <cell r="C1548" t="str">
            <v>42020M10</v>
          </cell>
          <cell r="D1548" t="str">
            <v>M10</v>
          </cell>
          <cell r="E1548"/>
          <cell r="F1548"/>
          <cell r="G1548"/>
          <cell r="H1548"/>
          <cell r="I1548">
            <v>0</v>
          </cell>
          <cell r="J1548">
            <v>0</v>
          </cell>
          <cell r="K1548">
            <v>0</v>
          </cell>
        </row>
        <row r="1549">
          <cell r="C1549" t="str">
            <v>42020M20</v>
          </cell>
          <cell r="D1549" t="str">
            <v>M20</v>
          </cell>
          <cell r="E1549"/>
          <cell r="F1549"/>
          <cell r="G1549"/>
          <cell r="H1549"/>
          <cell r="I1549">
            <v>0</v>
          </cell>
          <cell r="J1549">
            <v>0</v>
          </cell>
          <cell r="K1549">
            <v>0</v>
          </cell>
        </row>
        <row r="1550">
          <cell r="C1550" t="str">
            <v>42020M3</v>
          </cell>
          <cell r="D1550" t="str">
            <v>M3</v>
          </cell>
          <cell r="E1550"/>
          <cell r="F1550"/>
          <cell r="G1550"/>
          <cell r="H1550"/>
          <cell r="I1550">
            <v>0</v>
          </cell>
          <cell r="J1550">
            <v>0</v>
          </cell>
          <cell r="K1550">
            <v>0</v>
          </cell>
        </row>
        <row r="1551">
          <cell r="C1551" t="str">
            <v>42020M30</v>
          </cell>
          <cell r="D1551" t="str">
            <v>M30</v>
          </cell>
          <cell r="E1551"/>
          <cell r="F1551"/>
          <cell r="G1551"/>
          <cell r="H1551"/>
          <cell r="I1551">
            <v>0</v>
          </cell>
          <cell r="J1551">
            <v>0</v>
          </cell>
          <cell r="K1551">
            <v>0</v>
          </cell>
        </row>
        <row r="1552">
          <cell r="C1552" t="str">
            <v>42020MAIZ</v>
          </cell>
          <cell r="D1552" t="str">
            <v>MAIZ</v>
          </cell>
          <cell r="E1552"/>
          <cell r="F1552"/>
          <cell r="G1552"/>
          <cell r="H1552"/>
          <cell r="I1552">
            <v>0</v>
          </cell>
          <cell r="J1552">
            <v>0</v>
          </cell>
          <cell r="K1552">
            <v>0</v>
          </cell>
        </row>
        <row r="1553">
          <cell r="C1553" t="str">
            <v>42020MEXCHEM</v>
          </cell>
          <cell r="D1553" t="str">
            <v>MEXCHEM</v>
          </cell>
          <cell r="E1553"/>
          <cell r="F1553"/>
          <cell r="G1553"/>
          <cell r="H1553"/>
          <cell r="I1553">
            <v>0</v>
          </cell>
          <cell r="J1553">
            <v>0</v>
          </cell>
          <cell r="K1553">
            <v>0</v>
          </cell>
        </row>
        <row r="1554">
          <cell r="C1554" t="str">
            <v>42020MEXTRAC</v>
          </cell>
          <cell r="D1554" t="str">
            <v>MEXTRAC</v>
          </cell>
          <cell r="E1554"/>
          <cell r="F1554"/>
          <cell r="G1554"/>
          <cell r="H1554"/>
          <cell r="I1554">
            <v>0</v>
          </cell>
          <cell r="J1554">
            <v>0</v>
          </cell>
          <cell r="K1554">
            <v>0</v>
          </cell>
        </row>
        <row r="1555">
          <cell r="C1555" t="str">
            <v>42020Mini IPC</v>
          </cell>
          <cell r="D1555" t="str">
            <v>Mini IPC</v>
          </cell>
          <cell r="E1555">
            <v>265</v>
          </cell>
          <cell r="F1555">
            <v>416</v>
          </cell>
          <cell r="G1555">
            <v>29466020</v>
          </cell>
          <cell r="H1555">
            <v>80</v>
          </cell>
          <cell r="I1555">
            <v>20.8</v>
          </cell>
          <cell r="J1555">
            <v>20.8</v>
          </cell>
          <cell r="K1555">
            <v>27.524390243902438</v>
          </cell>
        </row>
        <row r="1556">
          <cell r="C1556" t="str">
            <v>42020MR26</v>
          </cell>
          <cell r="D1556" t="str">
            <v>MR26</v>
          </cell>
          <cell r="E1556"/>
          <cell r="F1556"/>
          <cell r="G1556"/>
          <cell r="H1556"/>
          <cell r="I1556">
            <v>0</v>
          </cell>
          <cell r="J1556">
            <v>0</v>
          </cell>
          <cell r="K1556">
            <v>0</v>
          </cell>
        </row>
        <row r="1557">
          <cell r="C1557" t="str">
            <v>42020MY31</v>
          </cell>
          <cell r="D1557" t="str">
            <v>MY31</v>
          </cell>
          <cell r="E1557"/>
          <cell r="F1557"/>
          <cell r="G1557"/>
          <cell r="H1557"/>
          <cell r="I1557">
            <v>0</v>
          </cell>
          <cell r="J1557">
            <v>0</v>
          </cell>
          <cell r="K1557">
            <v>0</v>
          </cell>
        </row>
        <row r="1558">
          <cell r="C1558" t="str">
            <v>42020NV42</v>
          </cell>
          <cell r="D1558" t="str">
            <v>NV42</v>
          </cell>
          <cell r="E1558"/>
          <cell r="F1558"/>
          <cell r="G1558"/>
          <cell r="H1558"/>
          <cell r="I1558">
            <v>0</v>
          </cell>
          <cell r="J1558">
            <v>0</v>
          </cell>
          <cell r="K1558">
            <v>0</v>
          </cell>
        </row>
        <row r="1559">
          <cell r="C1559" t="str">
            <v>42020NV47</v>
          </cell>
          <cell r="D1559" t="str">
            <v>NV47</v>
          </cell>
          <cell r="E1559"/>
          <cell r="F1559"/>
          <cell r="G1559"/>
          <cell r="H1559"/>
          <cell r="I1559">
            <v>0</v>
          </cell>
          <cell r="J1559">
            <v>0</v>
          </cell>
          <cell r="K1559">
            <v>42.68292682926829</v>
          </cell>
        </row>
        <row r="1560">
          <cell r="C1560" t="str">
            <v>42020ORBIA</v>
          </cell>
          <cell r="D1560" t="str">
            <v>ORBIA</v>
          </cell>
          <cell r="E1560">
            <v>2</v>
          </cell>
          <cell r="F1560">
            <v>200</v>
          </cell>
          <cell r="G1560">
            <v>551900</v>
          </cell>
          <cell r="H1560">
            <v>100</v>
          </cell>
          <cell r="I1560">
            <v>10</v>
          </cell>
          <cell r="J1560">
            <v>10</v>
          </cell>
          <cell r="K1560">
            <v>13.414634146341463</v>
          </cell>
        </row>
        <row r="1561">
          <cell r="C1561" t="str">
            <v>42020PE&amp;OLES</v>
          </cell>
          <cell r="D1561" t="str">
            <v>PE&amp;OLES</v>
          </cell>
          <cell r="E1561"/>
          <cell r="F1561"/>
          <cell r="G1561"/>
          <cell r="H1561"/>
          <cell r="I1561">
            <v>0</v>
          </cell>
          <cell r="J1561">
            <v>0</v>
          </cell>
          <cell r="K1561">
            <v>0.85365853658536583</v>
          </cell>
        </row>
        <row r="1562">
          <cell r="C1562" t="str">
            <v>42020PINFRA</v>
          </cell>
          <cell r="D1562" t="str">
            <v>PINFRA</v>
          </cell>
          <cell r="E1562"/>
          <cell r="F1562"/>
          <cell r="G1562"/>
          <cell r="H1562"/>
          <cell r="I1562">
            <v>0</v>
          </cell>
          <cell r="J1562">
            <v>0</v>
          </cell>
          <cell r="K1562">
            <v>0</v>
          </cell>
        </row>
        <row r="1563">
          <cell r="C1563" t="str">
            <v>42020SWAP D10</v>
          </cell>
          <cell r="D1563" t="str">
            <v>SWAP D10</v>
          </cell>
          <cell r="E1563"/>
          <cell r="F1563"/>
          <cell r="G1563"/>
          <cell r="H1563"/>
          <cell r="I1563">
            <v>0</v>
          </cell>
          <cell r="J1563">
            <v>0</v>
          </cell>
          <cell r="K1563">
            <v>0</v>
          </cell>
        </row>
        <row r="1564">
          <cell r="C1564" t="str">
            <v>42020SWAP D2</v>
          </cell>
          <cell r="D1564" t="str">
            <v>SWAP D2</v>
          </cell>
          <cell r="E1564"/>
          <cell r="F1564"/>
          <cell r="G1564"/>
          <cell r="H1564"/>
          <cell r="I1564">
            <v>0</v>
          </cell>
          <cell r="J1564">
            <v>0</v>
          </cell>
          <cell r="K1564">
            <v>0</v>
          </cell>
        </row>
        <row r="1565">
          <cell r="C1565" t="str">
            <v>42020TIIE 28</v>
          </cell>
          <cell r="D1565" t="str">
            <v>TIIE 28</v>
          </cell>
          <cell r="E1565">
            <v>0</v>
          </cell>
          <cell r="F1565">
            <v>0</v>
          </cell>
          <cell r="G1565">
            <v>0</v>
          </cell>
          <cell r="H1565">
            <v>1940</v>
          </cell>
          <cell r="I1565">
            <v>0</v>
          </cell>
          <cell r="J1565">
            <v>0</v>
          </cell>
          <cell r="K1565">
            <v>0</v>
          </cell>
        </row>
        <row r="1566">
          <cell r="C1566" t="str">
            <v>42020WALMART</v>
          </cell>
          <cell r="D1566" t="str">
            <v>WALMART</v>
          </cell>
          <cell r="E1566"/>
          <cell r="F1566"/>
          <cell r="G1566"/>
          <cell r="H1566"/>
          <cell r="I1566">
            <v>0</v>
          </cell>
          <cell r="J1566">
            <v>0</v>
          </cell>
          <cell r="K1566">
            <v>39.097560975609753</v>
          </cell>
        </row>
        <row r="1567">
          <cell r="C1567" t="str">
            <v>42020Global - Total</v>
          </cell>
          <cell r="D1567" t="str">
            <v>Global - Total</v>
          </cell>
          <cell r="E1567">
            <v>14382</v>
          </cell>
          <cell r="F1567">
            <v>223183</v>
          </cell>
          <cell r="G1567">
            <v>56327.909484000003</v>
          </cell>
          <cell r="H1567">
            <v>491277</v>
          </cell>
          <cell r="I1567">
            <v>11159.15</v>
          </cell>
          <cell r="J1567">
            <v>11159.15</v>
          </cell>
          <cell r="K1567">
            <v>24024.439024390245</v>
          </cell>
        </row>
        <row r="1568">
          <cell r="C1568"/>
          <cell r="D1568"/>
          <cell r="E1568"/>
          <cell r="F1568"/>
          <cell r="G1568"/>
          <cell r="H1568"/>
          <cell r="I1568"/>
          <cell r="J1568"/>
          <cell r="K1568"/>
        </row>
        <row r="1569">
          <cell r="C1569"/>
          <cell r="D1569"/>
          <cell r="E1569"/>
          <cell r="F1569"/>
          <cell r="G1569"/>
          <cell r="H1569" t="str">
            <v>Dias del Mes</v>
          </cell>
          <cell r="I1569">
            <v>20</v>
          </cell>
          <cell r="J1569"/>
          <cell r="K1569"/>
        </row>
        <row r="1570">
          <cell r="C1570"/>
          <cell r="D1570"/>
          <cell r="E1570"/>
          <cell r="F1570"/>
          <cell r="G1570"/>
          <cell r="H1570" t="str">
            <v>Dias del Trimestre</v>
          </cell>
          <cell r="I1570">
            <v>40</v>
          </cell>
          <cell r="J1570"/>
          <cell r="K1570"/>
        </row>
        <row r="1571">
          <cell r="C1571"/>
          <cell r="D1571"/>
          <cell r="E1571"/>
          <cell r="F1571"/>
          <cell r="G1571"/>
          <cell r="H1571" t="str">
            <v>Dias Acumulados</v>
          </cell>
          <cell r="I1571">
            <v>102</v>
          </cell>
          <cell r="J1571"/>
          <cell r="K1571"/>
        </row>
        <row r="1572">
          <cell r="C1572"/>
          <cell r="D1572">
            <v>43952</v>
          </cell>
          <cell r="E1572">
            <v>43952</v>
          </cell>
          <cell r="F1572">
            <v>43952</v>
          </cell>
          <cell r="G1572">
            <v>43952</v>
          </cell>
          <cell r="H1572">
            <v>43952</v>
          </cell>
          <cell r="I1572">
            <v>43952</v>
          </cell>
          <cell r="J1572">
            <v>43952</v>
          </cell>
          <cell r="K1572">
            <v>43952</v>
          </cell>
        </row>
        <row r="1573">
          <cell r="D1573" t="str">
            <v>EMISORA_REAL</v>
          </cell>
          <cell r="E1573" t="str">
            <v>NUMERO_OPERACIONES</v>
          </cell>
          <cell r="F1573" t="str">
            <v>VOLUMEN_OPERADO</v>
          </cell>
          <cell r="G1573" t="str">
            <v>IMPORTE_NOCIONAL</v>
          </cell>
          <cell r="H1573" t="str">
            <v>SALDO DE INTERES ABIERTO</v>
          </cell>
          <cell r="I1573" t="str">
            <v>PROMEDIO DIARIO MENSUAL</v>
          </cell>
          <cell r="J1573" t="str">
            <v>PROMEDIO DIARIO TRIMESTRAL</v>
          </cell>
          <cell r="K1573" t="str">
            <v>PROMEDIO DIARIO ACUMULADO</v>
          </cell>
        </row>
        <row r="1574">
          <cell r="C1574" t="str">
            <v>52020ALFA</v>
          </cell>
          <cell r="D1574" t="str">
            <v>ALFA</v>
          </cell>
          <cell r="E1574">
            <v>3</v>
          </cell>
          <cell r="F1574">
            <v>400</v>
          </cell>
          <cell r="G1574">
            <v>469400</v>
          </cell>
          <cell r="H1574">
            <v>600</v>
          </cell>
          <cell r="I1574">
            <v>20</v>
          </cell>
          <cell r="J1574">
            <v>32.5</v>
          </cell>
          <cell r="K1574">
            <v>49.019607843137258</v>
          </cell>
        </row>
        <row r="1575">
          <cell r="C1575" t="str">
            <v>52020AMOVIL</v>
          </cell>
          <cell r="D1575" t="str">
            <v>AMOVIL</v>
          </cell>
          <cell r="E1575"/>
          <cell r="F1575"/>
          <cell r="G1575"/>
          <cell r="H1575"/>
          <cell r="I1575">
            <v>0</v>
          </cell>
          <cell r="J1575">
            <v>0</v>
          </cell>
          <cell r="K1575">
            <v>5.882352941176471</v>
          </cell>
        </row>
        <row r="1576">
          <cell r="C1576" t="str">
            <v>52020CEMEX</v>
          </cell>
          <cell r="D1576" t="str">
            <v>CEMEX</v>
          </cell>
          <cell r="E1576">
            <v>0</v>
          </cell>
          <cell r="F1576">
            <v>0</v>
          </cell>
          <cell r="G1576">
            <v>0</v>
          </cell>
          <cell r="H1576">
            <v>600</v>
          </cell>
          <cell r="I1576">
            <v>0</v>
          </cell>
          <cell r="J1576">
            <v>10</v>
          </cell>
          <cell r="K1576">
            <v>20.588235294117649</v>
          </cell>
        </row>
        <row r="1577">
          <cell r="C1577" t="str">
            <v>52020CETE 91</v>
          </cell>
          <cell r="D1577" t="str">
            <v>CETE 91</v>
          </cell>
          <cell r="E1577"/>
          <cell r="F1577"/>
          <cell r="G1577"/>
          <cell r="H1577"/>
          <cell r="I1577">
            <v>0</v>
          </cell>
          <cell r="J1577">
            <v>0</v>
          </cell>
          <cell r="K1577">
            <v>0</v>
          </cell>
        </row>
        <row r="1578">
          <cell r="C1578" t="str">
            <v>52020DC18</v>
          </cell>
          <cell r="D1578" t="str">
            <v>DC18</v>
          </cell>
          <cell r="E1578"/>
          <cell r="F1578"/>
          <cell r="G1578"/>
          <cell r="H1578"/>
          <cell r="I1578">
            <v>0</v>
          </cell>
          <cell r="J1578">
            <v>0</v>
          </cell>
          <cell r="K1578">
            <v>0</v>
          </cell>
        </row>
        <row r="1579">
          <cell r="C1579" t="str">
            <v>52020DC24</v>
          </cell>
          <cell r="D1579" t="str">
            <v>DC24</v>
          </cell>
          <cell r="E1579">
            <v>2</v>
          </cell>
          <cell r="F1579">
            <v>800</v>
          </cell>
          <cell r="G1579">
            <v>95600000</v>
          </cell>
          <cell r="H1579">
            <v>5000</v>
          </cell>
          <cell r="I1579">
            <v>40</v>
          </cell>
          <cell r="J1579">
            <v>20</v>
          </cell>
          <cell r="K1579">
            <v>160.78431372549019</v>
          </cell>
        </row>
        <row r="1580">
          <cell r="C1580" t="str">
            <v>52020DÓLAR</v>
          </cell>
          <cell r="D1580" t="str">
            <v>DÓLAR</v>
          </cell>
          <cell r="E1580">
            <v>703</v>
          </cell>
          <cell r="F1580">
            <v>127226</v>
          </cell>
          <cell r="G1580">
            <v>29752301550</v>
          </cell>
          <cell r="H1580">
            <v>413780</v>
          </cell>
          <cell r="I1580">
            <v>6361.3</v>
          </cell>
          <cell r="J1580">
            <v>8111.35</v>
          </cell>
          <cell r="K1580">
            <v>18080.441176470587</v>
          </cell>
        </row>
        <row r="1581">
          <cell r="C1581" t="str">
            <v>52020EURO</v>
          </cell>
          <cell r="D1581" t="str">
            <v>EURO</v>
          </cell>
          <cell r="E1581"/>
          <cell r="F1581"/>
          <cell r="G1581"/>
          <cell r="H1581"/>
          <cell r="I1581">
            <v>0</v>
          </cell>
          <cell r="J1581">
            <v>0</v>
          </cell>
          <cell r="K1581">
            <v>0.29411764705882354</v>
          </cell>
        </row>
        <row r="1582">
          <cell r="C1582" t="str">
            <v>52020FEMSA</v>
          </cell>
          <cell r="D1582" t="str">
            <v>FEMSA</v>
          </cell>
          <cell r="E1582"/>
          <cell r="F1582"/>
          <cell r="G1582"/>
          <cell r="H1582"/>
          <cell r="I1582">
            <v>0</v>
          </cell>
          <cell r="J1582">
            <v>0</v>
          </cell>
          <cell r="K1582">
            <v>0</v>
          </cell>
        </row>
        <row r="1583">
          <cell r="C1583" t="str">
            <v>52020GAP</v>
          </cell>
          <cell r="D1583" t="str">
            <v>GAP</v>
          </cell>
          <cell r="E1583"/>
          <cell r="F1583"/>
          <cell r="G1583"/>
          <cell r="H1583"/>
          <cell r="I1583">
            <v>0</v>
          </cell>
          <cell r="J1583">
            <v>1</v>
          </cell>
          <cell r="K1583">
            <v>2.5490196078431371</v>
          </cell>
        </row>
        <row r="1584">
          <cell r="C1584" t="str">
            <v>52020GCARSO</v>
          </cell>
          <cell r="D1584" t="str">
            <v>GCARSO</v>
          </cell>
          <cell r="E1584"/>
          <cell r="F1584"/>
          <cell r="G1584"/>
          <cell r="H1584"/>
          <cell r="I1584">
            <v>0</v>
          </cell>
          <cell r="J1584">
            <v>0</v>
          </cell>
          <cell r="K1584">
            <v>0</v>
          </cell>
        </row>
        <row r="1585">
          <cell r="C1585" t="str">
            <v>52020GMEXICO</v>
          </cell>
          <cell r="D1585" t="str">
            <v>GMEXICO</v>
          </cell>
          <cell r="E1585">
            <v>1</v>
          </cell>
          <cell r="F1585">
            <v>100</v>
          </cell>
          <cell r="G1585">
            <v>502400</v>
          </cell>
          <cell r="H1585">
            <v>400</v>
          </cell>
          <cell r="I1585">
            <v>5</v>
          </cell>
          <cell r="J1585">
            <v>17.5</v>
          </cell>
          <cell r="K1585">
            <v>41.176470588235297</v>
          </cell>
        </row>
        <row r="1586">
          <cell r="C1586" t="str">
            <v>52020GMXT</v>
          </cell>
          <cell r="D1586" t="str">
            <v>GMXT</v>
          </cell>
          <cell r="E1586">
            <v>3</v>
          </cell>
          <cell r="F1586">
            <v>1000</v>
          </cell>
          <cell r="G1586">
            <v>2364300</v>
          </cell>
          <cell r="H1586">
            <v>600</v>
          </cell>
          <cell r="I1586"/>
          <cell r="J1586">
            <v>25</v>
          </cell>
          <cell r="K1586">
            <v>9.8039215686274517</v>
          </cell>
        </row>
        <row r="1587">
          <cell r="C1587" t="str">
            <v>52020IPC</v>
          </cell>
          <cell r="D1587" t="str">
            <v>IPC</v>
          </cell>
          <cell r="E1587">
            <v>12587</v>
          </cell>
          <cell r="F1587">
            <v>32397</v>
          </cell>
          <cell r="G1587">
            <v>11800203290</v>
          </cell>
          <cell r="H1587">
            <v>27102</v>
          </cell>
          <cell r="I1587">
            <v>1619.85</v>
          </cell>
          <cell r="J1587">
            <v>1394.9</v>
          </cell>
          <cell r="K1587">
            <v>2431.3627450980393</v>
          </cell>
        </row>
        <row r="1588">
          <cell r="C1588" t="str">
            <v>52020JN22</v>
          </cell>
          <cell r="D1588" t="str">
            <v>JN22</v>
          </cell>
          <cell r="E1588"/>
          <cell r="F1588"/>
          <cell r="G1588"/>
          <cell r="H1588"/>
          <cell r="I1588">
            <v>0</v>
          </cell>
          <cell r="J1588">
            <v>0</v>
          </cell>
          <cell r="K1588">
            <v>0</v>
          </cell>
        </row>
        <row r="1589">
          <cell r="C1589" t="str">
            <v>52020JN27</v>
          </cell>
          <cell r="D1589" t="str">
            <v>JN27</v>
          </cell>
          <cell r="E1589"/>
          <cell r="F1589"/>
          <cell r="G1589"/>
          <cell r="H1589"/>
          <cell r="I1589">
            <v>0</v>
          </cell>
          <cell r="J1589">
            <v>0</v>
          </cell>
          <cell r="K1589">
            <v>0</v>
          </cell>
        </row>
        <row r="1590">
          <cell r="C1590" t="str">
            <v>52020M10</v>
          </cell>
          <cell r="D1590" t="str">
            <v>M10</v>
          </cell>
          <cell r="E1590"/>
          <cell r="F1590"/>
          <cell r="G1590"/>
          <cell r="H1590"/>
          <cell r="I1590">
            <v>0</v>
          </cell>
          <cell r="J1590">
            <v>0</v>
          </cell>
          <cell r="K1590">
            <v>0</v>
          </cell>
        </row>
        <row r="1591">
          <cell r="C1591" t="str">
            <v>52020M20</v>
          </cell>
          <cell r="D1591" t="str">
            <v>M20</v>
          </cell>
          <cell r="E1591"/>
          <cell r="F1591"/>
          <cell r="G1591"/>
          <cell r="H1591"/>
          <cell r="I1591">
            <v>0</v>
          </cell>
          <cell r="J1591">
            <v>0</v>
          </cell>
          <cell r="K1591">
            <v>0</v>
          </cell>
        </row>
        <row r="1592">
          <cell r="C1592" t="str">
            <v>52020M3</v>
          </cell>
          <cell r="D1592" t="str">
            <v>M3</v>
          </cell>
          <cell r="E1592"/>
          <cell r="F1592"/>
          <cell r="G1592"/>
          <cell r="H1592"/>
          <cell r="I1592">
            <v>0</v>
          </cell>
          <cell r="J1592">
            <v>0</v>
          </cell>
          <cell r="K1592">
            <v>0</v>
          </cell>
        </row>
        <row r="1593">
          <cell r="C1593" t="str">
            <v>52020M30</v>
          </cell>
          <cell r="D1593" t="str">
            <v>M30</v>
          </cell>
          <cell r="E1593"/>
          <cell r="F1593"/>
          <cell r="G1593"/>
          <cell r="H1593"/>
          <cell r="I1593">
            <v>0</v>
          </cell>
          <cell r="J1593">
            <v>0</v>
          </cell>
          <cell r="K1593">
            <v>0</v>
          </cell>
        </row>
        <row r="1594">
          <cell r="C1594" t="str">
            <v>52020MAIZ</v>
          </cell>
          <cell r="D1594" t="str">
            <v>MAIZ</v>
          </cell>
          <cell r="E1594"/>
          <cell r="F1594"/>
          <cell r="G1594"/>
          <cell r="H1594"/>
          <cell r="I1594">
            <v>0</v>
          </cell>
          <cell r="J1594">
            <v>0</v>
          </cell>
          <cell r="K1594">
            <v>0</v>
          </cell>
        </row>
        <row r="1595">
          <cell r="C1595" t="str">
            <v>52020MEXCHEM</v>
          </cell>
          <cell r="D1595" t="str">
            <v>MEXCHEM</v>
          </cell>
          <cell r="E1595"/>
          <cell r="F1595"/>
          <cell r="G1595"/>
          <cell r="H1595"/>
          <cell r="I1595">
            <v>0</v>
          </cell>
          <cell r="J1595">
            <v>0</v>
          </cell>
          <cell r="K1595">
            <v>0</v>
          </cell>
        </row>
        <row r="1596">
          <cell r="C1596" t="str">
            <v>52020MEXTRAC</v>
          </cell>
          <cell r="D1596" t="str">
            <v>MEXTRAC</v>
          </cell>
          <cell r="E1596"/>
          <cell r="F1596"/>
          <cell r="G1596"/>
          <cell r="H1596"/>
          <cell r="I1596">
            <v>0</v>
          </cell>
          <cell r="J1596">
            <v>0</v>
          </cell>
          <cell r="K1596">
            <v>0</v>
          </cell>
        </row>
        <row r="1597">
          <cell r="C1597" t="str">
            <v>52020Mini IPC</v>
          </cell>
          <cell r="D1597" t="str">
            <v>Mini IPC</v>
          </cell>
          <cell r="E1597">
            <v>165</v>
          </cell>
          <cell r="F1597">
            <v>319</v>
          </cell>
          <cell r="G1597">
            <v>23334940</v>
          </cell>
          <cell r="H1597">
            <v>142</v>
          </cell>
          <cell r="I1597">
            <v>15.95</v>
          </cell>
          <cell r="J1597">
            <v>18.375</v>
          </cell>
          <cell r="K1597">
            <v>25.254901960784313</v>
          </cell>
        </row>
        <row r="1598">
          <cell r="C1598" t="str">
            <v>52020MR26</v>
          </cell>
          <cell r="D1598" t="str">
            <v>MR26</v>
          </cell>
          <cell r="E1598"/>
          <cell r="F1598"/>
          <cell r="G1598"/>
          <cell r="H1598"/>
          <cell r="I1598">
            <v>0</v>
          </cell>
          <cell r="J1598">
            <v>0</v>
          </cell>
          <cell r="K1598">
            <v>0</v>
          </cell>
        </row>
        <row r="1599">
          <cell r="C1599" t="str">
            <v>52020MY31</v>
          </cell>
          <cell r="D1599" t="str">
            <v>MY31</v>
          </cell>
          <cell r="E1599"/>
          <cell r="F1599"/>
          <cell r="G1599"/>
          <cell r="H1599"/>
          <cell r="I1599">
            <v>0</v>
          </cell>
          <cell r="J1599">
            <v>0</v>
          </cell>
          <cell r="K1599">
            <v>0</v>
          </cell>
        </row>
        <row r="1600">
          <cell r="C1600" t="str">
            <v>52020NV42</v>
          </cell>
          <cell r="D1600" t="str">
            <v>NV42</v>
          </cell>
          <cell r="E1600">
            <v>4</v>
          </cell>
          <cell r="F1600">
            <v>800</v>
          </cell>
          <cell r="G1600">
            <v>87250000</v>
          </cell>
          <cell r="H1600">
            <v>0</v>
          </cell>
          <cell r="I1600">
            <v>40</v>
          </cell>
          <cell r="J1600">
            <v>20</v>
          </cell>
          <cell r="K1600">
            <v>7.8431372549019605</v>
          </cell>
        </row>
        <row r="1601">
          <cell r="C1601" t="str">
            <v>52020NV47</v>
          </cell>
          <cell r="D1601" t="str">
            <v>NV47</v>
          </cell>
          <cell r="E1601">
            <v>8</v>
          </cell>
          <cell r="F1601">
            <v>4000</v>
          </cell>
          <cell r="G1601">
            <v>445337500</v>
          </cell>
          <cell r="H1601">
            <v>0</v>
          </cell>
          <cell r="I1601">
            <v>200</v>
          </cell>
          <cell r="J1601">
            <v>100</v>
          </cell>
          <cell r="K1601">
            <v>73.529411764705884</v>
          </cell>
        </row>
        <row r="1602">
          <cell r="C1602" t="str">
            <v>52020ORBIA</v>
          </cell>
          <cell r="D1602" t="str">
            <v>ORBIA</v>
          </cell>
          <cell r="E1602">
            <v>1</v>
          </cell>
          <cell r="F1602">
            <v>100</v>
          </cell>
          <cell r="G1602">
            <v>308700</v>
          </cell>
          <cell r="H1602">
            <v>0</v>
          </cell>
          <cell r="I1602">
            <v>5</v>
          </cell>
          <cell r="J1602">
            <v>7.5</v>
          </cell>
          <cell r="K1602">
            <v>11.764705882352942</v>
          </cell>
        </row>
        <row r="1603">
          <cell r="C1603" t="str">
            <v>52020PE&amp;OLES</v>
          </cell>
          <cell r="D1603" t="str">
            <v>PE&amp;OLES</v>
          </cell>
          <cell r="E1603"/>
          <cell r="F1603"/>
          <cell r="G1603"/>
          <cell r="H1603"/>
          <cell r="I1603">
            <v>0</v>
          </cell>
          <cell r="J1603">
            <v>0</v>
          </cell>
          <cell r="K1603">
            <v>0.68627450980392157</v>
          </cell>
        </row>
        <row r="1604">
          <cell r="C1604" t="str">
            <v>52020PINFRA</v>
          </cell>
          <cell r="D1604" t="str">
            <v>PINFRA</v>
          </cell>
          <cell r="E1604"/>
          <cell r="F1604"/>
          <cell r="G1604"/>
          <cell r="H1604"/>
          <cell r="I1604">
            <v>0</v>
          </cell>
          <cell r="J1604">
            <v>0</v>
          </cell>
          <cell r="K1604">
            <v>0</v>
          </cell>
        </row>
        <row r="1605">
          <cell r="C1605" t="str">
            <v>52020SWAP D10</v>
          </cell>
          <cell r="D1605" t="str">
            <v>SWAP D10</v>
          </cell>
          <cell r="E1605"/>
          <cell r="F1605"/>
          <cell r="G1605"/>
          <cell r="H1605"/>
          <cell r="I1605">
            <v>0</v>
          </cell>
          <cell r="J1605">
            <v>0</v>
          </cell>
          <cell r="K1605">
            <v>0</v>
          </cell>
        </row>
        <row r="1606">
          <cell r="C1606" t="str">
            <v>52020SWAP D2</v>
          </cell>
          <cell r="D1606" t="str">
            <v>SWAP D2</v>
          </cell>
          <cell r="E1606"/>
          <cell r="F1606"/>
          <cell r="G1606"/>
          <cell r="H1606"/>
          <cell r="I1606">
            <v>0</v>
          </cell>
          <cell r="J1606">
            <v>0</v>
          </cell>
          <cell r="K1606">
            <v>0</v>
          </cell>
        </row>
        <row r="1607">
          <cell r="C1607" t="str">
            <v>52020TIIE 28</v>
          </cell>
          <cell r="D1607" t="str">
            <v>TIIE 28</v>
          </cell>
          <cell r="E1607">
            <v>0</v>
          </cell>
          <cell r="F1607">
            <v>0</v>
          </cell>
          <cell r="G1607">
            <v>0</v>
          </cell>
          <cell r="H1607">
            <v>1570</v>
          </cell>
          <cell r="I1607">
            <v>0</v>
          </cell>
          <cell r="J1607">
            <v>0</v>
          </cell>
          <cell r="K1607">
            <v>0</v>
          </cell>
        </row>
        <row r="1608">
          <cell r="C1608" t="str">
            <v>52020WALMART</v>
          </cell>
          <cell r="D1608" t="str">
            <v>WALMART</v>
          </cell>
          <cell r="E1608"/>
          <cell r="F1608"/>
          <cell r="G1608"/>
          <cell r="H1608"/>
          <cell r="I1608">
            <v>0</v>
          </cell>
          <cell r="J1608">
            <v>0</v>
          </cell>
          <cell r="K1608">
            <v>31.431372549019606</v>
          </cell>
        </row>
        <row r="1609">
          <cell r="C1609" t="str">
            <v>52020Global - Total</v>
          </cell>
          <cell r="D1609" t="str">
            <v>Global - Total</v>
          </cell>
          <cell r="E1609">
            <v>13477</v>
          </cell>
          <cell r="F1609">
            <v>167142</v>
          </cell>
          <cell r="G1609">
            <v>42207.672079999997</v>
          </cell>
          <cell r="H1609">
            <v>449794</v>
          </cell>
          <cell r="I1609">
            <v>8357.1</v>
          </cell>
          <cell r="J1609">
            <v>9758.125</v>
          </cell>
          <cell r="K1609">
            <v>20952.411764705881</v>
          </cell>
        </row>
        <row r="1610">
          <cell r="C1610"/>
          <cell r="D1610"/>
          <cell r="E1610"/>
          <cell r="F1610"/>
          <cell r="G1610"/>
          <cell r="H1610"/>
          <cell r="I1610"/>
          <cell r="J1610"/>
          <cell r="K1610"/>
        </row>
        <row r="1611">
          <cell r="C1611"/>
          <cell r="D1611"/>
          <cell r="E1611"/>
          <cell r="F1611"/>
          <cell r="G1611"/>
          <cell r="H1611" t="str">
            <v>Dias del Mes</v>
          </cell>
          <cell r="I1611">
            <v>22</v>
          </cell>
          <cell r="J1611"/>
          <cell r="K1611"/>
        </row>
        <row r="1612">
          <cell r="C1612"/>
          <cell r="D1612"/>
          <cell r="E1612"/>
          <cell r="F1612"/>
          <cell r="G1612"/>
          <cell r="H1612" t="str">
            <v>Dias del Trimestre</v>
          </cell>
          <cell r="I1612">
            <v>62</v>
          </cell>
          <cell r="J1612"/>
          <cell r="K1612"/>
        </row>
        <row r="1613">
          <cell r="C1613"/>
          <cell r="D1613"/>
          <cell r="E1613"/>
          <cell r="F1613"/>
          <cell r="G1613"/>
          <cell r="H1613" t="str">
            <v>Dias Acumulados</v>
          </cell>
          <cell r="I1613">
            <v>124</v>
          </cell>
          <cell r="J1613"/>
          <cell r="K1613"/>
        </row>
        <row r="1614">
          <cell r="C1614"/>
          <cell r="D1614">
            <v>43983</v>
          </cell>
          <cell r="E1614">
            <v>43983</v>
          </cell>
          <cell r="F1614">
            <v>43983</v>
          </cell>
          <cell r="G1614">
            <v>43983</v>
          </cell>
          <cell r="H1614">
            <v>43983</v>
          </cell>
          <cell r="I1614">
            <v>43983</v>
          </cell>
          <cell r="J1614">
            <v>43983</v>
          </cell>
          <cell r="K1614">
            <v>43983</v>
          </cell>
        </row>
        <row r="1615">
          <cell r="C1615"/>
          <cell r="D1615" t="str">
            <v>EMISORA_REAL</v>
          </cell>
          <cell r="E1615" t="str">
            <v>NUMERO_OPERACIONES</v>
          </cell>
          <cell r="F1615" t="str">
            <v>VOLUMEN_OPERADO</v>
          </cell>
          <cell r="G1615" t="str">
            <v>IMPORTE_NOCIONAL</v>
          </cell>
          <cell r="H1615" t="str">
            <v>SALDO DE INTERES ABIERTO</v>
          </cell>
          <cell r="I1615" t="str">
            <v>PROMEDIO DIARIO MENSUAL</v>
          </cell>
          <cell r="J1615" t="str">
            <v>PROMEDIO DIARIO TRIMESTRAL</v>
          </cell>
          <cell r="K1615" t="str">
            <v>PROMEDIO DIARIO ACUMULADO</v>
          </cell>
        </row>
        <row r="1616">
          <cell r="C1616" t="str">
            <v>62020ALFA</v>
          </cell>
          <cell r="D1616" t="str">
            <v>ALFA</v>
          </cell>
          <cell r="E1616">
            <v>4</v>
          </cell>
          <cell r="F1616">
            <v>600</v>
          </cell>
          <cell r="G1616">
            <v>782300</v>
          </cell>
          <cell r="H1616">
            <v>0</v>
          </cell>
          <cell r="I1616">
            <v>27.272727272727273</v>
          </cell>
          <cell r="J1616">
            <v>30.64516129032258</v>
          </cell>
          <cell r="K1616">
            <v>45.161290322580648</v>
          </cell>
        </row>
        <row r="1617">
          <cell r="C1617" t="str">
            <v>62020AMOVIL</v>
          </cell>
          <cell r="D1617" t="str">
            <v>AMOVIL</v>
          </cell>
          <cell r="E1617"/>
          <cell r="F1617"/>
          <cell r="G1617"/>
          <cell r="H1617"/>
          <cell r="I1617">
            <v>0</v>
          </cell>
          <cell r="J1617">
            <v>0</v>
          </cell>
          <cell r="K1617">
            <v>4.838709677419355</v>
          </cell>
        </row>
        <row r="1618">
          <cell r="C1618" t="str">
            <v>62020CEMEX</v>
          </cell>
          <cell r="D1618" t="str">
            <v>CEMEX</v>
          </cell>
          <cell r="E1618">
            <v>3</v>
          </cell>
          <cell r="F1618">
            <v>600</v>
          </cell>
          <cell r="G1618">
            <v>365000</v>
          </cell>
          <cell r="H1618">
            <v>0</v>
          </cell>
          <cell r="I1618">
            <v>27.272727272727273</v>
          </cell>
          <cell r="J1618">
            <v>16.129032258064516</v>
          </cell>
          <cell r="K1618">
            <v>21.774193548387096</v>
          </cell>
        </row>
        <row r="1619">
          <cell r="C1619" t="str">
            <v>62020CETE 91</v>
          </cell>
          <cell r="D1619" t="str">
            <v>CETE 91</v>
          </cell>
          <cell r="E1619"/>
          <cell r="F1619"/>
          <cell r="G1619"/>
          <cell r="H1619"/>
          <cell r="I1619">
            <v>0</v>
          </cell>
          <cell r="J1619">
            <v>0</v>
          </cell>
          <cell r="K1619">
            <v>0</v>
          </cell>
        </row>
        <row r="1620">
          <cell r="C1620" t="str">
            <v>62020DC18</v>
          </cell>
          <cell r="D1620" t="str">
            <v>DC18</v>
          </cell>
          <cell r="E1620"/>
          <cell r="F1620"/>
          <cell r="G1620"/>
          <cell r="H1620"/>
          <cell r="I1620">
            <v>0</v>
          </cell>
          <cell r="J1620">
            <v>0</v>
          </cell>
          <cell r="K1620">
            <v>0</v>
          </cell>
        </row>
        <row r="1621">
          <cell r="C1621" t="str">
            <v>62020DC24</v>
          </cell>
          <cell r="D1621" t="str">
            <v>DC24</v>
          </cell>
          <cell r="E1621">
            <v>9</v>
          </cell>
          <cell r="F1621">
            <v>11700</v>
          </cell>
          <cell r="G1621">
            <v>1414800000</v>
          </cell>
          <cell r="H1621">
            <v>5600</v>
          </cell>
          <cell r="I1621">
            <v>531.81818181818187</v>
          </cell>
          <cell r="J1621">
            <v>201.61290322580646</v>
          </cell>
          <cell r="K1621">
            <v>226.61290322580646</v>
          </cell>
        </row>
        <row r="1622">
          <cell r="C1622" t="str">
            <v>62020DÓLAR</v>
          </cell>
          <cell r="D1622" t="str">
            <v>DÓLAR</v>
          </cell>
          <cell r="E1622">
            <v>774</v>
          </cell>
          <cell r="F1622">
            <v>1096996</v>
          </cell>
          <cell r="G1622">
            <v>242018827425</v>
          </cell>
          <cell r="H1622">
            <v>415152</v>
          </cell>
          <cell r="I1622">
            <v>49863.454545454544</v>
          </cell>
          <cell r="J1622">
            <v>22926.612903225807</v>
          </cell>
          <cell r="K1622">
            <v>23719.362903225807</v>
          </cell>
        </row>
        <row r="1623">
          <cell r="C1623" t="str">
            <v>62020EURO</v>
          </cell>
          <cell r="D1623" t="str">
            <v>EURO</v>
          </cell>
          <cell r="E1623"/>
          <cell r="F1623"/>
          <cell r="G1623"/>
          <cell r="H1623"/>
          <cell r="I1623">
            <v>0</v>
          </cell>
          <cell r="J1623">
            <v>0</v>
          </cell>
          <cell r="K1623">
            <v>0.24193548387096775</v>
          </cell>
        </row>
        <row r="1624">
          <cell r="C1624" t="str">
            <v>62020FEMSA</v>
          </cell>
          <cell r="D1624" t="str">
            <v>FEMSA</v>
          </cell>
          <cell r="E1624"/>
          <cell r="F1624"/>
          <cell r="G1624"/>
          <cell r="H1624"/>
          <cell r="I1624">
            <v>0</v>
          </cell>
          <cell r="J1624">
            <v>0</v>
          </cell>
          <cell r="K1624">
            <v>0</v>
          </cell>
        </row>
        <row r="1625">
          <cell r="C1625" t="str">
            <v>62020GCARSO</v>
          </cell>
          <cell r="D1625" t="str">
            <v>GCARSO</v>
          </cell>
          <cell r="E1625">
            <v>2</v>
          </cell>
          <cell r="F1625">
            <v>300</v>
          </cell>
          <cell r="G1625">
            <v>1574000</v>
          </cell>
          <cell r="H1625">
            <v>100</v>
          </cell>
          <cell r="I1625">
            <v>13.636363636363637</v>
          </cell>
          <cell r="J1625">
            <v>4.838709677419355</v>
          </cell>
          <cell r="K1625">
            <v>2.4193548387096775</v>
          </cell>
        </row>
        <row r="1626">
          <cell r="C1626" t="str">
            <v>62020GMEXICO</v>
          </cell>
          <cell r="D1626" t="str">
            <v>GMEXICO</v>
          </cell>
          <cell r="E1626"/>
          <cell r="F1626"/>
          <cell r="G1626"/>
          <cell r="H1626"/>
          <cell r="I1626">
            <v>0</v>
          </cell>
          <cell r="J1626">
            <v>11.290322580645162</v>
          </cell>
          <cell r="K1626">
            <v>33.87096774193548</v>
          </cell>
        </row>
        <row r="1627">
          <cell r="C1627" t="str">
            <v>62020IPC</v>
          </cell>
          <cell r="D1627" t="str">
            <v>IPC</v>
          </cell>
          <cell r="E1627">
            <v>16576</v>
          </cell>
          <cell r="F1627">
            <v>88584</v>
          </cell>
          <cell r="G1627">
            <v>33605348210</v>
          </cell>
          <cell r="H1627">
            <v>28730</v>
          </cell>
          <cell r="I1627">
            <v>4026.5454545454545</v>
          </cell>
          <cell r="J1627">
            <v>2328.7096774193546</v>
          </cell>
          <cell r="K1627">
            <v>2714.3790322580644</v>
          </cell>
        </row>
        <row r="1628">
          <cell r="C1628" t="str">
            <v>62020JN22</v>
          </cell>
          <cell r="D1628" t="str">
            <v>JN22</v>
          </cell>
          <cell r="E1628"/>
          <cell r="F1628"/>
          <cell r="G1628"/>
          <cell r="H1628"/>
          <cell r="I1628">
            <v>0</v>
          </cell>
          <cell r="J1628">
            <v>0</v>
          </cell>
          <cell r="K1628">
            <v>0</v>
          </cell>
        </row>
        <row r="1629">
          <cell r="C1629" t="str">
            <v>62020JN27</v>
          </cell>
          <cell r="D1629" t="str">
            <v>JN27</v>
          </cell>
          <cell r="E1629"/>
          <cell r="F1629"/>
          <cell r="G1629"/>
          <cell r="H1629"/>
          <cell r="I1629">
            <v>0</v>
          </cell>
          <cell r="J1629">
            <v>0</v>
          </cell>
          <cell r="K1629">
            <v>0</v>
          </cell>
        </row>
        <row r="1630">
          <cell r="C1630" t="str">
            <v>62020M10</v>
          </cell>
          <cell r="D1630" t="str">
            <v>M10</v>
          </cell>
          <cell r="E1630"/>
          <cell r="F1630"/>
          <cell r="G1630"/>
          <cell r="H1630"/>
          <cell r="I1630">
            <v>0</v>
          </cell>
          <cell r="J1630">
            <v>0</v>
          </cell>
          <cell r="K1630">
            <v>0</v>
          </cell>
        </row>
        <row r="1631">
          <cell r="C1631" t="str">
            <v>62020M20</v>
          </cell>
          <cell r="D1631" t="str">
            <v>M20</v>
          </cell>
          <cell r="E1631"/>
          <cell r="F1631"/>
          <cell r="G1631"/>
          <cell r="H1631"/>
          <cell r="I1631">
            <v>0</v>
          </cell>
          <cell r="J1631">
            <v>0</v>
          </cell>
          <cell r="K1631">
            <v>0</v>
          </cell>
        </row>
        <row r="1632">
          <cell r="C1632" t="str">
            <v>62020M3</v>
          </cell>
          <cell r="D1632" t="str">
            <v>M3</v>
          </cell>
          <cell r="E1632"/>
          <cell r="F1632"/>
          <cell r="G1632"/>
          <cell r="H1632"/>
          <cell r="I1632">
            <v>0</v>
          </cell>
          <cell r="J1632">
            <v>0</v>
          </cell>
          <cell r="K1632">
            <v>0</v>
          </cell>
        </row>
        <row r="1633">
          <cell r="C1633" t="str">
            <v>62020M30</v>
          </cell>
          <cell r="D1633" t="str">
            <v>M30</v>
          </cell>
          <cell r="E1633"/>
          <cell r="F1633"/>
          <cell r="G1633"/>
          <cell r="H1633"/>
          <cell r="I1633">
            <v>0</v>
          </cell>
          <cell r="J1633">
            <v>0</v>
          </cell>
          <cell r="K1633">
            <v>0</v>
          </cell>
        </row>
        <row r="1634">
          <cell r="C1634" t="str">
            <v>62020MAIZ</v>
          </cell>
          <cell r="D1634" t="str">
            <v>MAIZ</v>
          </cell>
          <cell r="E1634"/>
          <cell r="F1634"/>
          <cell r="G1634"/>
          <cell r="H1634"/>
          <cell r="I1634">
            <v>0</v>
          </cell>
          <cell r="J1634">
            <v>0</v>
          </cell>
          <cell r="K1634">
            <v>0</v>
          </cell>
        </row>
        <row r="1635">
          <cell r="C1635" t="str">
            <v>62020MEXCHEM</v>
          </cell>
          <cell r="D1635" t="str">
            <v>MEXCHEM</v>
          </cell>
          <cell r="E1635"/>
          <cell r="F1635"/>
          <cell r="G1635"/>
          <cell r="H1635"/>
          <cell r="I1635">
            <v>0</v>
          </cell>
          <cell r="J1635">
            <v>0</v>
          </cell>
          <cell r="K1635">
            <v>0</v>
          </cell>
        </row>
        <row r="1636">
          <cell r="C1636" t="str">
            <v>62020MEXTRAC</v>
          </cell>
          <cell r="D1636" t="str">
            <v>MEXTRAC</v>
          </cell>
          <cell r="E1636"/>
          <cell r="F1636"/>
          <cell r="G1636"/>
          <cell r="H1636"/>
          <cell r="I1636">
            <v>0</v>
          </cell>
          <cell r="J1636">
            <v>0</v>
          </cell>
          <cell r="K1636">
            <v>0</v>
          </cell>
        </row>
        <row r="1637">
          <cell r="C1637" t="str">
            <v>62020Mini IPC</v>
          </cell>
          <cell r="D1637" t="str">
            <v>Mini IPC</v>
          </cell>
          <cell r="E1637">
            <v>274</v>
          </cell>
          <cell r="F1637">
            <v>528</v>
          </cell>
          <cell r="G1637">
            <v>40142240</v>
          </cell>
          <cell r="H1637">
            <v>25</v>
          </cell>
          <cell r="I1637">
            <v>24</v>
          </cell>
          <cell r="J1637">
            <v>20.370967741935484</v>
          </cell>
          <cell r="K1637">
            <v>25.032258064516128</v>
          </cell>
        </row>
        <row r="1638">
          <cell r="C1638" t="str">
            <v>62020MR26</v>
          </cell>
          <cell r="D1638" t="str">
            <v>MR26</v>
          </cell>
          <cell r="E1638"/>
          <cell r="F1638"/>
          <cell r="G1638"/>
          <cell r="H1638"/>
          <cell r="I1638">
            <v>0</v>
          </cell>
          <cell r="J1638">
            <v>0</v>
          </cell>
          <cell r="K1638">
            <v>0</v>
          </cell>
        </row>
        <row r="1639">
          <cell r="C1639" t="str">
            <v>62020MY31</v>
          </cell>
          <cell r="D1639" t="str">
            <v>MY31</v>
          </cell>
          <cell r="E1639"/>
          <cell r="F1639"/>
          <cell r="G1639"/>
          <cell r="H1639"/>
          <cell r="I1639">
            <v>0</v>
          </cell>
          <cell r="J1639">
            <v>0</v>
          </cell>
          <cell r="K1639">
            <v>0</v>
          </cell>
        </row>
        <row r="1640">
          <cell r="C1640" t="str">
            <v>62020NV42</v>
          </cell>
          <cell r="D1640" t="str">
            <v>NV42</v>
          </cell>
          <cell r="E1640">
            <v>13</v>
          </cell>
          <cell r="F1640">
            <v>2350</v>
          </cell>
          <cell r="G1640">
            <v>252733125</v>
          </cell>
          <cell r="H1640">
            <v>0</v>
          </cell>
          <cell r="I1640">
            <v>106.81818181818181</v>
          </cell>
          <cell r="J1640">
            <v>50.806451612903224</v>
          </cell>
          <cell r="K1640">
            <v>25.403225806451612</v>
          </cell>
        </row>
        <row r="1641">
          <cell r="C1641" t="str">
            <v>62020NV47</v>
          </cell>
          <cell r="D1641" t="str">
            <v>NV47</v>
          </cell>
          <cell r="E1641"/>
          <cell r="F1641"/>
          <cell r="G1641"/>
          <cell r="H1641"/>
          <cell r="I1641">
            <v>0</v>
          </cell>
          <cell r="J1641">
            <v>64.516129032258064</v>
          </cell>
          <cell r="K1641">
            <v>60.483870967741936</v>
          </cell>
        </row>
        <row r="1642">
          <cell r="C1642" t="str">
            <v>62020GMXT</v>
          </cell>
          <cell r="D1642" t="str">
            <v>GMXT</v>
          </cell>
          <cell r="E1642">
            <v>2</v>
          </cell>
          <cell r="F1642">
            <v>200</v>
          </cell>
          <cell r="G1642">
            <v>519700</v>
          </cell>
          <cell r="H1642">
            <v>400</v>
          </cell>
          <cell r="I1642">
            <v>9.0909090909090917</v>
          </cell>
          <cell r="J1642">
            <v>19.35483870967742</v>
          </cell>
          <cell r="K1642">
            <v>9.67741935483871</v>
          </cell>
        </row>
        <row r="1643">
          <cell r="C1643" t="str">
            <v>62020LALA</v>
          </cell>
          <cell r="D1643" t="str">
            <v>LALA</v>
          </cell>
          <cell r="E1643">
            <v>1</v>
          </cell>
          <cell r="F1643">
            <v>200</v>
          </cell>
          <cell r="G1643">
            <v>254600</v>
          </cell>
          <cell r="H1643">
            <v>200</v>
          </cell>
          <cell r="I1643">
            <v>9.0909090909090917</v>
          </cell>
          <cell r="J1643">
            <v>3.225806451612903</v>
          </cell>
          <cell r="K1643">
            <v>1.6129032258064515</v>
          </cell>
        </row>
        <row r="1644">
          <cell r="C1644" t="str">
            <v>62020PINFRA</v>
          </cell>
          <cell r="D1644" t="str">
            <v>PINFRA</v>
          </cell>
          <cell r="E1644"/>
          <cell r="F1644"/>
          <cell r="G1644"/>
          <cell r="H1644"/>
          <cell r="I1644">
            <v>0</v>
          </cell>
          <cell r="J1644">
            <v>0</v>
          </cell>
          <cell r="K1644">
            <v>0</v>
          </cell>
        </row>
        <row r="1645">
          <cell r="C1645" t="str">
            <v>62020SWAP D10</v>
          </cell>
          <cell r="D1645" t="str">
            <v>SWAP D10</v>
          </cell>
          <cell r="E1645"/>
          <cell r="F1645"/>
          <cell r="G1645"/>
          <cell r="H1645"/>
          <cell r="I1645">
            <v>0</v>
          </cell>
          <cell r="J1645">
            <v>0</v>
          </cell>
          <cell r="K1645">
            <v>0</v>
          </cell>
        </row>
        <row r="1646">
          <cell r="C1646" t="str">
            <v>62020SWAP D2</v>
          </cell>
          <cell r="D1646" t="str">
            <v>SWAP D2</v>
          </cell>
          <cell r="E1646"/>
          <cell r="F1646"/>
          <cell r="G1646"/>
          <cell r="H1646"/>
          <cell r="I1646">
            <v>0</v>
          </cell>
          <cell r="J1646">
            <v>0</v>
          </cell>
          <cell r="K1646">
            <v>0</v>
          </cell>
        </row>
        <row r="1647">
          <cell r="C1647" t="str">
            <v>62020TIIE 28</v>
          </cell>
          <cell r="D1647" t="str">
            <v>TIIE 28</v>
          </cell>
          <cell r="E1647">
            <v>0</v>
          </cell>
          <cell r="F1647">
            <v>0</v>
          </cell>
          <cell r="G1647">
            <v>0</v>
          </cell>
          <cell r="H1647">
            <v>1200</v>
          </cell>
          <cell r="I1647">
            <v>0</v>
          </cell>
          <cell r="J1647">
            <v>0</v>
          </cell>
          <cell r="K1647">
            <v>0</v>
          </cell>
        </row>
        <row r="1648">
          <cell r="C1648" t="str">
            <v>62020WALMART</v>
          </cell>
          <cell r="D1648" t="str">
            <v>WALMART</v>
          </cell>
          <cell r="E1648"/>
          <cell r="F1648"/>
          <cell r="G1648"/>
          <cell r="H1648"/>
          <cell r="I1648">
            <v>0</v>
          </cell>
          <cell r="J1648">
            <v>0</v>
          </cell>
          <cell r="K1648">
            <v>25.85483870967742</v>
          </cell>
        </row>
        <row r="1649">
          <cell r="C1649" t="str">
            <v>62020Global - Total</v>
          </cell>
          <cell r="D1649" t="str">
            <v>Global - Total</v>
          </cell>
          <cell r="E1649">
            <v>17658</v>
          </cell>
          <cell r="F1649">
            <v>1202058</v>
          </cell>
          <cell r="G1649">
            <v>277335.34659999999</v>
          </cell>
          <cell r="H1649">
            <v>451407</v>
          </cell>
          <cell r="I1649">
            <v>54639</v>
          </cell>
          <cell r="J1649">
            <v>25683.596774193549</v>
          </cell>
          <cell r="K1649">
            <v>26929.064516129034</v>
          </cell>
        </row>
        <row r="1650">
          <cell r="C1650"/>
          <cell r="D1650"/>
          <cell r="E1650"/>
          <cell r="F1650"/>
          <cell r="G1650"/>
          <cell r="H1650"/>
          <cell r="I1650"/>
          <cell r="J1650"/>
          <cell r="K1650"/>
        </row>
        <row r="1651">
          <cell r="C1651"/>
          <cell r="D1651"/>
          <cell r="E1651"/>
          <cell r="F1651"/>
          <cell r="G1651"/>
          <cell r="H1651" t="str">
            <v>Dias del Mes</v>
          </cell>
          <cell r="I1651">
            <v>23</v>
          </cell>
          <cell r="J1651"/>
          <cell r="K1651"/>
        </row>
        <row r="1652">
          <cell r="C1652"/>
          <cell r="D1652"/>
          <cell r="E1652"/>
          <cell r="F1652"/>
          <cell r="G1652"/>
          <cell r="H1652" t="str">
            <v>Dias del Trimestre</v>
          </cell>
          <cell r="I1652">
            <v>23</v>
          </cell>
          <cell r="J1652"/>
          <cell r="K1652"/>
        </row>
        <row r="1653">
          <cell r="C1653"/>
          <cell r="D1653"/>
          <cell r="E1653"/>
          <cell r="F1653"/>
          <cell r="G1653"/>
          <cell r="H1653" t="str">
            <v>Dias Acumulados</v>
          </cell>
          <cell r="I1653">
            <v>147</v>
          </cell>
          <cell r="J1653"/>
          <cell r="K1653"/>
        </row>
        <row r="1654">
          <cell r="C1654"/>
          <cell r="D1654">
            <v>44013</v>
          </cell>
          <cell r="E1654">
            <v>44013</v>
          </cell>
          <cell r="F1654">
            <v>44013</v>
          </cell>
          <cell r="G1654">
            <v>44013</v>
          </cell>
          <cell r="H1654">
            <v>44013</v>
          </cell>
          <cell r="I1654">
            <v>44013</v>
          </cell>
          <cell r="J1654">
            <v>44013</v>
          </cell>
          <cell r="K1654">
            <v>44013</v>
          </cell>
        </row>
        <row r="1655">
          <cell r="D1655" t="str">
            <v>EMISORA_REAL</v>
          </cell>
          <cell r="E1655" t="str">
            <v>NUMERO_OPERACIONES</v>
          </cell>
          <cell r="F1655" t="str">
            <v>VOLUMEN_OPERADO</v>
          </cell>
          <cell r="G1655" t="str">
            <v>IMPORTE_NOCIONAL</v>
          </cell>
          <cell r="H1655" t="str">
            <v>SALDO DE INTERES ABIERTO</v>
          </cell>
          <cell r="I1655" t="str">
            <v>PROMEDIO DIARIO MENSUAL</v>
          </cell>
          <cell r="J1655" t="str">
            <v>PROMEDIO DIARIO TRIMESTRAL</v>
          </cell>
          <cell r="K1655" t="str">
            <v>PROMEDIO DIARIO ACUMULADO</v>
          </cell>
        </row>
        <row r="1656">
          <cell r="C1656" t="str">
            <v>72020ALFA</v>
          </cell>
          <cell r="D1656" t="str">
            <v>ALFA</v>
          </cell>
          <cell r="E1656"/>
          <cell r="F1656"/>
          <cell r="G1656"/>
          <cell r="H1656"/>
          <cell r="I1656">
            <v>0</v>
          </cell>
          <cell r="J1656">
            <v>0</v>
          </cell>
          <cell r="K1656">
            <v>38.095238095238095</v>
          </cell>
        </row>
        <row r="1657">
          <cell r="C1657" t="str">
            <v>72020AMOVIL</v>
          </cell>
          <cell r="D1657" t="str">
            <v>AMOVIL</v>
          </cell>
          <cell r="E1657"/>
          <cell r="F1657"/>
          <cell r="G1657"/>
          <cell r="H1657"/>
          <cell r="I1657">
            <v>0</v>
          </cell>
          <cell r="J1657">
            <v>0</v>
          </cell>
          <cell r="K1657">
            <v>4.0816326530612246</v>
          </cell>
        </row>
        <row r="1658">
          <cell r="C1658" t="str">
            <v>72020CEMEX</v>
          </cell>
          <cell r="D1658" t="str">
            <v>CEMEX</v>
          </cell>
          <cell r="E1658"/>
          <cell r="F1658"/>
          <cell r="G1658"/>
          <cell r="H1658"/>
          <cell r="I1658">
            <v>0</v>
          </cell>
          <cell r="J1658">
            <v>0</v>
          </cell>
          <cell r="K1658">
            <v>18.367346938775512</v>
          </cell>
        </row>
        <row r="1659">
          <cell r="C1659" t="str">
            <v>72020CETE 91</v>
          </cell>
          <cell r="D1659" t="str">
            <v>CETE 91</v>
          </cell>
          <cell r="E1659"/>
          <cell r="F1659"/>
          <cell r="G1659"/>
          <cell r="H1659"/>
          <cell r="I1659">
            <v>0</v>
          </cell>
          <cell r="J1659">
            <v>0</v>
          </cell>
          <cell r="K1659">
            <v>0</v>
          </cell>
        </row>
        <row r="1660">
          <cell r="C1660" t="str">
            <v>72020DC18</v>
          </cell>
          <cell r="D1660" t="str">
            <v>DC18</v>
          </cell>
          <cell r="E1660"/>
          <cell r="F1660"/>
          <cell r="G1660"/>
          <cell r="H1660"/>
          <cell r="I1660">
            <v>0</v>
          </cell>
          <cell r="J1660">
            <v>0</v>
          </cell>
          <cell r="K1660">
            <v>0</v>
          </cell>
        </row>
        <row r="1661">
          <cell r="C1661" t="str">
            <v>72020DC24</v>
          </cell>
          <cell r="D1661" t="str">
            <v>DC24</v>
          </cell>
          <cell r="E1661">
            <v>1</v>
          </cell>
          <cell r="F1661">
            <v>500</v>
          </cell>
          <cell r="G1661">
            <v>61300000</v>
          </cell>
          <cell r="H1661">
            <v>5600</v>
          </cell>
          <cell r="I1661">
            <v>21.739130434782609</v>
          </cell>
          <cell r="J1661">
            <v>21.739130434782609</v>
          </cell>
          <cell r="K1661">
            <v>194.55782312925169</v>
          </cell>
        </row>
        <row r="1662">
          <cell r="C1662" t="str">
            <v>72020DÓLAR</v>
          </cell>
          <cell r="D1662" t="str">
            <v>DÓLAR</v>
          </cell>
          <cell r="E1662">
            <v>444</v>
          </cell>
          <cell r="F1662">
            <v>139049</v>
          </cell>
          <cell r="G1662">
            <v>31534259228</v>
          </cell>
          <cell r="H1662">
            <v>465572</v>
          </cell>
          <cell r="I1662">
            <v>6045.608695652174</v>
          </cell>
          <cell r="J1662">
            <v>6045.608695652174</v>
          </cell>
          <cell r="K1662">
            <v>20954.081632653062</v>
          </cell>
        </row>
        <row r="1663">
          <cell r="C1663" t="str">
            <v>72020EURO</v>
          </cell>
          <cell r="D1663" t="str">
            <v>EURO</v>
          </cell>
          <cell r="E1663"/>
          <cell r="F1663"/>
          <cell r="G1663"/>
          <cell r="H1663"/>
          <cell r="I1663">
            <v>0</v>
          </cell>
          <cell r="J1663">
            <v>0</v>
          </cell>
          <cell r="K1663">
            <v>0.20408163265306123</v>
          </cell>
        </row>
        <row r="1664">
          <cell r="C1664" t="str">
            <v>72020FEMSA</v>
          </cell>
          <cell r="D1664" t="str">
            <v>FEMSA</v>
          </cell>
          <cell r="E1664"/>
          <cell r="F1664"/>
          <cell r="G1664"/>
          <cell r="H1664"/>
          <cell r="I1664">
            <v>0</v>
          </cell>
          <cell r="J1664">
            <v>0</v>
          </cell>
          <cell r="K1664">
            <v>0</v>
          </cell>
        </row>
        <row r="1665">
          <cell r="C1665" t="str">
            <v>72020GAP</v>
          </cell>
          <cell r="D1665" t="str">
            <v>GAP</v>
          </cell>
          <cell r="E1665"/>
          <cell r="F1665"/>
          <cell r="G1665"/>
          <cell r="H1665"/>
          <cell r="I1665"/>
          <cell r="J1665">
            <v>0</v>
          </cell>
          <cell r="K1665">
            <v>1.7687074829931972</v>
          </cell>
        </row>
        <row r="1666">
          <cell r="C1666" t="str">
            <v>72020GCARSO</v>
          </cell>
          <cell r="D1666" t="str">
            <v>GCARSO</v>
          </cell>
          <cell r="E1666"/>
          <cell r="F1666"/>
          <cell r="G1666"/>
          <cell r="H1666"/>
          <cell r="I1666">
            <v>0</v>
          </cell>
          <cell r="J1666">
            <v>0</v>
          </cell>
          <cell r="K1666">
            <v>2.0408163265306123</v>
          </cell>
        </row>
        <row r="1667">
          <cell r="C1667" t="str">
            <v>72020GMEXICO</v>
          </cell>
          <cell r="D1667" t="str">
            <v>GMEXICO</v>
          </cell>
          <cell r="E1667">
            <v>1</v>
          </cell>
          <cell r="F1667">
            <v>100</v>
          </cell>
          <cell r="G1667">
            <v>559900</v>
          </cell>
          <cell r="H1667">
            <v>0</v>
          </cell>
          <cell r="I1667">
            <v>4.3478260869565215</v>
          </cell>
          <cell r="J1667">
            <v>4.3478260869565215</v>
          </cell>
          <cell r="K1667">
            <v>29.251700680272108</v>
          </cell>
        </row>
        <row r="1668">
          <cell r="C1668" t="str">
            <v>72020GMXT</v>
          </cell>
          <cell r="D1668" t="str">
            <v>GMXT</v>
          </cell>
          <cell r="E1668">
            <v>0</v>
          </cell>
          <cell r="F1668">
            <v>0</v>
          </cell>
          <cell r="G1668">
            <v>0</v>
          </cell>
          <cell r="H1668">
            <v>400</v>
          </cell>
          <cell r="I1668">
            <v>0</v>
          </cell>
          <cell r="J1668">
            <v>0</v>
          </cell>
          <cell r="K1668">
            <v>8.1632653061224492</v>
          </cell>
        </row>
        <row r="1669">
          <cell r="C1669" t="str">
            <v>72020LALA</v>
          </cell>
          <cell r="D1669" t="str">
            <v>LALA</v>
          </cell>
          <cell r="E1669">
            <v>0</v>
          </cell>
          <cell r="F1669">
            <v>0</v>
          </cell>
          <cell r="G1669">
            <v>0</v>
          </cell>
          <cell r="H1669">
            <v>200</v>
          </cell>
          <cell r="I1669">
            <v>0</v>
          </cell>
          <cell r="J1669">
            <v>0</v>
          </cell>
          <cell r="K1669">
            <v>1.3605442176870748</v>
          </cell>
        </row>
        <row r="1670">
          <cell r="C1670" t="str">
            <v>72020IPC</v>
          </cell>
          <cell r="D1670" t="str">
            <v>IPC</v>
          </cell>
          <cell r="E1670">
            <v>18093</v>
          </cell>
          <cell r="F1670">
            <v>33033</v>
          </cell>
          <cell r="G1670">
            <v>12301534610</v>
          </cell>
          <cell r="H1670">
            <v>23325</v>
          </cell>
          <cell r="I1670">
            <v>1436.2173913043478</v>
          </cell>
          <cell r="J1670">
            <v>1436.2173913043478</v>
          </cell>
          <cell r="K1670">
            <v>2514.3945578231292</v>
          </cell>
        </row>
        <row r="1671">
          <cell r="C1671" t="str">
            <v>72020JN22</v>
          </cell>
          <cell r="D1671" t="str">
            <v>JN22</v>
          </cell>
          <cell r="E1671"/>
          <cell r="F1671"/>
          <cell r="G1671"/>
          <cell r="H1671"/>
          <cell r="I1671">
            <v>0</v>
          </cell>
          <cell r="J1671">
            <v>0</v>
          </cell>
          <cell r="K1671">
            <v>0</v>
          </cell>
        </row>
        <row r="1672">
          <cell r="C1672" t="str">
            <v>72020JN27</v>
          </cell>
          <cell r="D1672" t="str">
            <v>JN27</v>
          </cell>
          <cell r="E1672"/>
          <cell r="F1672"/>
          <cell r="G1672"/>
          <cell r="H1672"/>
          <cell r="I1672">
            <v>0</v>
          </cell>
          <cell r="J1672">
            <v>0</v>
          </cell>
          <cell r="K1672">
            <v>0</v>
          </cell>
        </row>
        <row r="1673">
          <cell r="C1673" t="str">
            <v>72020M10</v>
          </cell>
          <cell r="D1673" t="str">
            <v>M10</v>
          </cell>
          <cell r="E1673"/>
          <cell r="F1673"/>
          <cell r="G1673"/>
          <cell r="H1673"/>
          <cell r="I1673">
            <v>0</v>
          </cell>
          <cell r="J1673">
            <v>0</v>
          </cell>
          <cell r="K1673">
            <v>0</v>
          </cell>
        </row>
        <row r="1674">
          <cell r="C1674" t="str">
            <v>72020M20</v>
          </cell>
          <cell r="D1674" t="str">
            <v>M20</v>
          </cell>
          <cell r="E1674"/>
          <cell r="F1674"/>
          <cell r="G1674"/>
          <cell r="H1674"/>
          <cell r="I1674">
            <v>0</v>
          </cell>
          <cell r="J1674">
            <v>0</v>
          </cell>
          <cell r="K1674">
            <v>0</v>
          </cell>
        </row>
        <row r="1675">
          <cell r="C1675" t="str">
            <v>72020M3</v>
          </cell>
          <cell r="D1675" t="str">
            <v>M3</v>
          </cell>
          <cell r="E1675"/>
          <cell r="F1675"/>
          <cell r="G1675"/>
          <cell r="H1675"/>
          <cell r="I1675">
            <v>0</v>
          </cell>
          <cell r="J1675">
            <v>0</v>
          </cell>
          <cell r="K1675">
            <v>0</v>
          </cell>
        </row>
        <row r="1676">
          <cell r="C1676" t="str">
            <v>72020M30</v>
          </cell>
          <cell r="D1676" t="str">
            <v>M30</v>
          </cell>
          <cell r="E1676"/>
          <cell r="F1676"/>
          <cell r="G1676"/>
          <cell r="H1676"/>
          <cell r="I1676">
            <v>0</v>
          </cell>
          <cell r="J1676">
            <v>0</v>
          </cell>
          <cell r="K1676">
            <v>0</v>
          </cell>
        </row>
        <row r="1677">
          <cell r="C1677" t="str">
            <v>72020MAIZ</v>
          </cell>
          <cell r="D1677" t="str">
            <v>MAIZ</v>
          </cell>
          <cell r="E1677"/>
          <cell r="F1677"/>
          <cell r="G1677"/>
          <cell r="H1677"/>
          <cell r="I1677">
            <v>0</v>
          </cell>
          <cell r="J1677">
            <v>0</v>
          </cell>
          <cell r="K1677">
            <v>0</v>
          </cell>
        </row>
        <row r="1678">
          <cell r="C1678" t="str">
            <v>72020MEXCHEM</v>
          </cell>
          <cell r="D1678" t="str">
            <v>MEXCHEM</v>
          </cell>
          <cell r="E1678"/>
          <cell r="F1678"/>
          <cell r="G1678"/>
          <cell r="H1678"/>
          <cell r="I1678">
            <v>0</v>
          </cell>
          <cell r="J1678">
            <v>0</v>
          </cell>
          <cell r="K1678">
            <v>0</v>
          </cell>
        </row>
        <row r="1679">
          <cell r="C1679" t="str">
            <v>72020MEXTRAC</v>
          </cell>
          <cell r="D1679" t="str">
            <v>MEXTRAC</v>
          </cell>
          <cell r="E1679"/>
          <cell r="F1679"/>
          <cell r="G1679"/>
          <cell r="H1679"/>
          <cell r="I1679">
            <v>0</v>
          </cell>
          <cell r="J1679">
            <v>0</v>
          </cell>
          <cell r="K1679">
            <v>0</v>
          </cell>
        </row>
        <row r="1680">
          <cell r="C1680" t="str">
            <v>72020Mini IPC</v>
          </cell>
          <cell r="D1680" t="str">
            <v>Mini IPC</v>
          </cell>
          <cell r="E1680">
            <v>184</v>
          </cell>
          <cell r="F1680">
            <v>281</v>
          </cell>
          <cell r="G1680">
            <v>20994018</v>
          </cell>
          <cell r="H1680">
            <v>50</v>
          </cell>
          <cell r="I1680">
            <v>12.217391304347826</v>
          </cell>
          <cell r="J1680">
            <v>12.217391304347826</v>
          </cell>
          <cell r="K1680">
            <v>23.027210884353742</v>
          </cell>
        </row>
        <row r="1681">
          <cell r="C1681" t="str">
            <v>72020MR26</v>
          </cell>
          <cell r="D1681" t="str">
            <v>MR26</v>
          </cell>
          <cell r="E1681"/>
          <cell r="F1681"/>
          <cell r="G1681"/>
          <cell r="H1681"/>
          <cell r="I1681">
            <v>0</v>
          </cell>
          <cell r="J1681">
            <v>0</v>
          </cell>
          <cell r="K1681">
            <v>0</v>
          </cell>
        </row>
        <row r="1682">
          <cell r="C1682" t="str">
            <v>72020MY31</v>
          </cell>
          <cell r="D1682" t="str">
            <v>MY31</v>
          </cell>
          <cell r="E1682"/>
          <cell r="F1682"/>
          <cell r="G1682"/>
          <cell r="H1682"/>
          <cell r="I1682">
            <v>0</v>
          </cell>
          <cell r="J1682">
            <v>0</v>
          </cell>
          <cell r="K1682">
            <v>0</v>
          </cell>
        </row>
        <row r="1683">
          <cell r="C1683" t="str">
            <v>72020NV42</v>
          </cell>
          <cell r="D1683" t="str">
            <v>NV42</v>
          </cell>
          <cell r="E1683">
            <v>7</v>
          </cell>
          <cell r="F1683">
            <v>1201</v>
          </cell>
          <cell r="G1683">
            <v>135333500</v>
          </cell>
          <cell r="H1683">
            <v>0</v>
          </cell>
          <cell r="I1683">
            <v>52.217391304347828</v>
          </cell>
          <cell r="J1683">
            <v>52.217391304347828</v>
          </cell>
          <cell r="K1683">
            <v>29.598639455782312</v>
          </cell>
        </row>
        <row r="1684">
          <cell r="C1684" t="str">
            <v>72020NV47</v>
          </cell>
          <cell r="D1684" t="str">
            <v>NV47</v>
          </cell>
          <cell r="E1684">
            <v>2</v>
          </cell>
          <cell r="F1684">
            <v>380</v>
          </cell>
          <cell r="G1684">
            <v>45030000</v>
          </cell>
          <cell r="H1684">
            <v>0</v>
          </cell>
          <cell r="I1684">
            <v>16.521739130434781</v>
          </cell>
          <cell r="J1684">
            <v>16.521739130434781</v>
          </cell>
          <cell r="K1684">
            <v>53.605442176870746</v>
          </cell>
        </row>
        <row r="1685">
          <cell r="C1685" t="str">
            <v>72020ORBIA</v>
          </cell>
          <cell r="D1685" t="str">
            <v>ORBIA</v>
          </cell>
          <cell r="E1685"/>
          <cell r="F1685"/>
          <cell r="G1685"/>
          <cell r="H1685"/>
          <cell r="I1685">
            <v>0</v>
          </cell>
          <cell r="J1685">
            <v>0</v>
          </cell>
          <cell r="K1685">
            <v>8.1632653061224492</v>
          </cell>
        </row>
        <row r="1686">
          <cell r="C1686" t="str">
            <v>72020PE&amp;OLES</v>
          </cell>
          <cell r="D1686" t="str">
            <v>PE&amp;OLES</v>
          </cell>
          <cell r="E1686"/>
          <cell r="F1686"/>
          <cell r="G1686"/>
          <cell r="H1686"/>
          <cell r="I1686">
            <v>0</v>
          </cell>
          <cell r="J1686">
            <v>0</v>
          </cell>
          <cell r="K1686">
            <v>0.47619047619047616</v>
          </cell>
        </row>
        <row r="1687">
          <cell r="C1687" t="str">
            <v>72020PINFRA</v>
          </cell>
          <cell r="D1687" t="str">
            <v>PINFRA</v>
          </cell>
          <cell r="E1687"/>
          <cell r="F1687"/>
          <cell r="G1687"/>
          <cell r="H1687"/>
          <cell r="I1687">
            <v>0</v>
          </cell>
          <cell r="J1687">
            <v>0</v>
          </cell>
          <cell r="K1687">
            <v>0</v>
          </cell>
        </row>
        <row r="1688">
          <cell r="C1688" t="str">
            <v>72020SWAP D10</v>
          </cell>
          <cell r="D1688" t="str">
            <v>SWAP D10</v>
          </cell>
          <cell r="E1688"/>
          <cell r="F1688"/>
          <cell r="G1688"/>
          <cell r="H1688"/>
          <cell r="I1688">
            <v>0</v>
          </cell>
          <cell r="J1688">
            <v>0</v>
          </cell>
          <cell r="K1688">
            <v>0</v>
          </cell>
        </row>
        <row r="1689">
          <cell r="C1689" t="str">
            <v>72020SWAP D2</v>
          </cell>
          <cell r="D1689" t="str">
            <v>SWAP D2</v>
          </cell>
          <cell r="E1689"/>
          <cell r="F1689"/>
          <cell r="G1689"/>
          <cell r="H1689"/>
          <cell r="I1689">
            <v>0</v>
          </cell>
          <cell r="J1689">
            <v>0</v>
          </cell>
          <cell r="K1689">
            <v>0</v>
          </cell>
        </row>
        <row r="1690">
          <cell r="C1690" t="str">
            <v>72020TIIE 28</v>
          </cell>
          <cell r="D1690" t="str">
            <v>TIIE 28</v>
          </cell>
          <cell r="E1690">
            <v>0</v>
          </cell>
          <cell r="F1690">
            <v>0</v>
          </cell>
          <cell r="G1690">
            <v>0</v>
          </cell>
          <cell r="H1690">
            <v>1000</v>
          </cell>
          <cell r="I1690">
            <v>0</v>
          </cell>
          <cell r="J1690">
            <v>0</v>
          </cell>
          <cell r="K1690">
            <v>0</v>
          </cell>
        </row>
        <row r="1691">
          <cell r="C1691" t="str">
            <v>72020WALMART</v>
          </cell>
          <cell r="D1691" t="str">
            <v>WALMART</v>
          </cell>
          <cell r="E1691"/>
          <cell r="F1691"/>
          <cell r="G1691"/>
          <cell r="H1691"/>
          <cell r="I1691">
            <v>0</v>
          </cell>
          <cell r="J1691">
            <v>0</v>
          </cell>
          <cell r="K1691">
            <v>21.80952380952381</v>
          </cell>
        </row>
        <row r="1692">
          <cell r="C1692" t="str">
            <v>72020Global - Total</v>
          </cell>
          <cell r="D1692" t="str">
            <v>Global - Total</v>
          </cell>
          <cell r="E1692">
            <v>18732</v>
          </cell>
          <cell r="F1692">
            <v>174544</v>
          </cell>
          <cell r="G1692">
            <v>44099.011255999998</v>
          </cell>
          <cell r="H1692">
            <v>496147</v>
          </cell>
          <cell r="I1692">
            <v>7588.869565217391</v>
          </cell>
          <cell r="J1692">
            <v>7588.869565217391</v>
          </cell>
          <cell r="K1692">
            <v>23903.047619047618</v>
          </cell>
        </row>
        <row r="1693">
          <cell r="C1693"/>
          <cell r="D1693"/>
          <cell r="E1693"/>
          <cell r="F1693"/>
          <cell r="G1693"/>
          <cell r="H1693"/>
          <cell r="I1693"/>
          <cell r="J1693"/>
          <cell r="K1693"/>
        </row>
        <row r="1694">
          <cell r="C1694"/>
          <cell r="D1694"/>
          <cell r="E1694"/>
          <cell r="F1694"/>
          <cell r="G1694"/>
          <cell r="H1694" t="str">
            <v>Dias del Mes</v>
          </cell>
          <cell r="I1694">
            <v>21</v>
          </cell>
          <cell r="J1694"/>
          <cell r="K1694"/>
        </row>
        <row r="1695">
          <cell r="C1695"/>
          <cell r="D1695"/>
          <cell r="E1695"/>
          <cell r="F1695"/>
          <cell r="G1695"/>
          <cell r="H1695" t="str">
            <v>Dias del Trimestre</v>
          </cell>
          <cell r="I1695">
            <v>44</v>
          </cell>
          <cell r="J1695"/>
          <cell r="K1695"/>
        </row>
        <row r="1696">
          <cell r="C1696"/>
          <cell r="D1696"/>
          <cell r="E1696"/>
          <cell r="F1696"/>
          <cell r="G1696"/>
          <cell r="H1696" t="str">
            <v>Dias Acumulados</v>
          </cell>
          <cell r="I1696">
            <v>168</v>
          </cell>
          <cell r="J1696"/>
          <cell r="K1696"/>
        </row>
        <row r="1697">
          <cell r="C1697"/>
          <cell r="D1697">
            <v>44044</v>
          </cell>
          <cell r="E1697">
            <v>44044</v>
          </cell>
          <cell r="F1697">
            <v>44044</v>
          </cell>
          <cell r="G1697">
            <v>44044</v>
          </cell>
          <cell r="H1697">
            <v>44044</v>
          </cell>
          <cell r="I1697">
            <v>44044</v>
          </cell>
          <cell r="J1697">
            <v>44044</v>
          </cell>
          <cell r="K1697">
            <v>44044</v>
          </cell>
        </row>
        <row r="1698">
          <cell r="C1698"/>
          <cell r="D1698" t="str">
            <v>EMISORA_REAL</v>
          </cell>
          <cell r="E1698" t="str">
            <v>NUMERO_OPERACIONES</v>
          </cell>
          <cell r="F1698" t="str">
            <v>VOLUMEN_OPERADO</v>
          </cell>
          <cell r="G1698" t="str">
            <v>IMPORTE_NOCIONAL</v>
          </cell>
          <cell r="H1698" t="str">
            <v>SALDO DE INTERES ABIERTO</v>
          </cell>
          <cell r="I1698" t="str">
            <v>PROMEDIO DIARIO MENSUAL</v>
          </cell>
          <cell r="J1698" t="str">
            <v>PROMEDIO DIARIO TRIMESTRAL</v>
          </cell>
          <cell r="K1698" t="str">
            <v>PROMEDIO DIARIO ACUMULADO</v>
          </cell>
        </row>
        <row r="1699">
          <cell r="C1699" t="str">
            <v>82020ALFA</v>
          </cell>
          <cell r="D1699" t="str">
            <v>ALFA</v>
          </cell>
          <cell r="E1699"/>
          <cell r="F1699"/>
          <cell r="G1699"/>
          <cell r="H1699"/>
          <cell r="I1699">
            <v>0</v>
          </cell>
          <cell r="J1699">
            <v>0</v>
          </cell>
          <cell r="K1699">
            <v>33.333333333333336</v>
          </cell>
        </row>
        <row r="1700">
          <cell r="C1700" t="str">
            <v>82020AMOVIL</v>
          </cell>
          <cell r="D1700" t="str">
            <v>AMOVIL</v>
          </cell>
          <cell r="E1700"/>
          <cell r="F1700"/>
          <cell r="G1700"/>
          <cell r="H1700"/>
          <cell r="I1700">
            <v>0</v>
          </cell>
          <cell r="J1700">
            <v>0</v>
          </cell>
          <cell r="K1700">
            <v>3.5714285714285716</v>
          </cell>
        </row>
        <row r="1701">
          <cell r="C1701" t="str">
            <v>82020CEMEX</v>
          </cell>
          <cell r="D1701" t="str">
            <v>CEMEX</v>
          </cell>
          <cell r="E1701"/>
          <cell r="F1701"/>
          <cell r="G1701"/>
          <cell r="H1701"/>
          <cell r="I1701">
            <v>0</v>
          </cell>
          <cell r="J1701">
            <v>0</v>
          </cell>
          <cell r="K1701">
            <v>16.071428571428573</v>
          </cell>
        </row>
        <row r="1702">
          <cell r="C1702" t="str">
            <v>82020CETE 91</v>
          </cell>
          <cell r="D1702" t="str">
            <v>CETE 91</v>
          </cell>
          <cell r="E1702"/>
          <cell r="F1702"/>
          <cell r="G1702"/>
          <cell r="H1702"/>
          <cell r="I1702">
            <v>0</v>
          </cell>
          <cell r="J1702">
            <v>0</v>
          </cell>
          <cell r="K1702">
            <v>0</v>
          </cell>
        </row>
        <row r="1703">
          <cell r="C1703" t="str">
            <v>82020DC18</v>
          </cell>
          <cell r="D1703" t="str">
            <v>DC18</v>
          </cell>
          <cell r="E1703"/>
          <cell r="F1703"/>
          <cell r="G1703"/>
          <cell r="H1703"/>
          <cell r="I1703">
            <v>0</v>
          </cell>
          <cell r="J1703">
            <v>0</v>
          </cell>
          <cell r="K1703">
            <v>0</v>
          </cell>
        </row>
        <row r="1704">
          <cell r="C1704" t="str">
            <v>82020DC24</v>
          </cell>
          <cell r="D1704" t="str">
            <v>DC24</v>
          </cell>
          <cell r="E1704">
            <v>1</v>
          </cell>
          <cell r="F1704">
            <v>500</v>
          </cell>
          <cell r="G1704">
            <v>60812500</v>
          </cell>
          <cell r="H1704">
            <v>5600</v>
          </cell>
          <cell r="I1704">
            <v>23.80952380952381</v>
          </cell>
          <cell r="J1704">
            <v>22.727272727272727</v>
          </cell>
          <cell r="K1704">
            <v>173.21428571428572</v>
          </cell>
        </row>
        <row r="1705">
          <cell r="C1705" t="str">
            <v>82020DÓLAR</v>
          </cell>
          <cell r="D1705" t="str">
            <v>DÓLAR</v>
          </cell>
          <cell r="E1705">
            <v>447</v>
          </cell>
          <cell r="F1705">
            <v>75863</v>
          </cell>
          <cell r="G1705">
            <v>16991379657</v>
          </cell>
          <cell r="H1705">
            <v>493242</v>
          </cell>
          <cell r="I1705">
            <v>3612.5238095238096</v>
          </cell>
          <cell r="J1705">
            <v>4884.363636363636</v>
          </cell>
          <cell r="K1705">
            <v>18786.386904761905</v>
          </cell>
        </row>
        <row r="1706">
          <cell r="C1706" t="str">
            <v>82020EURO</v>
          </cell>
          <cell r="D1706" t="str">
            <v>EURO</v>
          </cell>
          <cell r="E1706"/>
          <cell r="F1706"/>
          <cell r="G1706"/>
          <cell r="H1706"/>
          <cell r="I1706">
            <v>0</v>
          </cell>
          <cell r="J1706">
            <v>0</v>
          </cell>
          <cell r="K1706">
            <v>0.17857142857142858</v>
          </cell>
        </row>
        <row r="1707">
          <cell r="C1707" t="str">
            <v>82020FEMSA</v>
          </cell>
          <cell r="D1707" t="str">
            <v>FEMSA</v>
          </cell>
          <cell r="E1707"/>
          <cell r="F1707"/>
          <cell r="G1707"/>
          <cell r="H1707"/>
          <cell r="I1707">
            <v>0</v>
          </cell>
          <cell r="J1707">
            <v>0</v>
          </cell>
          <cell r="K1707">
            <v>0</v>
          </cell>
        </row>
        <row r="1708">
          <cell r="C1708" t="str">
            <v>82020GCARSO</v>
          </cell>
          <cell r="D1708" t="str">
            <v>GCARSO</v>
          </cell>
          <cell r="E1708"/>
          <cell r="F1708"/>
          <cell r="G1708"/>
          <cell r="H1708"/>
          <cell r="I1708">
            <v>0</v>
          </cell>
          <cell r="J1708">
            <v>0</v>
          </cell>
          <cell r="K1708">
            <v>1.7857142857142858</v>
          </cell>
        </row>
        <row r="1709">
          <cell r="C1709" t="str">
            <v>82020GMEXICO</v>
          </cell>
          <cell r="D1709" t="str">
            <v>GMEXICO</v>
          </cell>
          <cell r="E1709">
            <v>1</v>
          </cell>
          <cell r="F1709">
            <v>100</v>
          </cell>
          <cell r="G1709">
            <v>573000</v>
          </cell>
          <cell r="H1709">
            <v>100</v>
          </cell>
          <cell r="I1709">
            <v>4.7619047619047619</v>
          </cell>
          <cell r="J1709">
            <v>4.5454545454545459</v>
          </cell>
          <cell r="K1709">
            <v>26.19047619047619</v>
          </cell>
        </row>
        <row r="1710">
          <cell r="C1710" t="str">
            <v>82020GAP</v>
          </cell>
          <cell r="D1710" t="str">
            <v>GAP</v>
          </cell>
          <cell r="E1710"/>
          <cell r="F1710"/>
          <cell r="G1710"/>
          <cell r="H1710"/>
          <cell r="I1710">
            <v>0</v>
          </cell>
          <cell r="J1710">
            <v>0</v>
          </cell>
          <cell r="K1710">
            <v>1.5476190476190477</v>
          </cell>
        </row>
        <row r="1711">
          <cell r="C1711" t="str">
            <v>82020GMXT</v>
          </cell>
          <cell r="D1711" t="str">
            <v>GMXT</v>
          </cell>
          <cell r="E1711">
            <v>0</v>
          </cell>
          <cell r="F1711">
            <v>0</v>
          </cell>
          <cell r="G1711">
            <v>0</v>
          </cell>
          <cell r="H1711">
            <v>400</v>
          </cell>
          <cell r="I1711">
            <v>0</v>
          </cell>
          <cell r="J1711">
            <v>0</v>
          </cell>
          <cell r="K1711">
            <v>7.1428571428571432</v>
          </cell>
        </row>
        <row r="1712">
          <cell r="C1712" t="str">
            <v>82020IPC</v>
          </cell>
          <cell r="D1712" t="str">
            <v>IPC</v>
          </cell>
          <cell r="E1712">
            <v>11842</v>
          </cell>
          <cell r="F1712">
            <v>21746</v>
          </cell>
          <cell r="G1712">
            <v>8336619150</v>
          </cell>
          <cell r="H1712">
            <v>23647</v>
          </cell>
          <cell r="I1712">
            <v>1035.5238095238096</v>
          </cell>
          <cell r="J1712">
            <v>1244.9772727272727</v>
          </cell>
          <cell r="K1712">
            <v>2329.5357142857142</v>
          </cell>
        </row>
        <row r="1713">
          <cell r="C1713" t="str">
            <v>82020JN22</v>
          </cell>
          <cell r="D1713" t="str">
            <v>JN22</v>
          </cell>
          <cell r="E1713"/>
          <cell r="F1713"/>
          <cell r="G1713"/>
          <cell r="H1713"/>
          <cell r="I1713">
            <v>0</v>
          </cell>
          <cell r="J1713">
            <v>0</v>
          </cell>
          <cell r="K1713">
            <v>0</v>
          </cell>
        </row>
        <row r="1714">
          <cell r="C1714" t="str">
            <v>82020JN27</v>
          </cell>
          <cell r="D1714" t="str">
            <v>JN27</v>
          </cell>
          <cell r="E1714"/>
          <cell r="F1714"/>
          <cell r="G1714"/>
          <cell r="H1714"/>
          <cell r="I1714">
            <v>0</v>
          </cell>
          <cell r="J1714">
            <v>0</v>
          </cell>
          <cell r="K1714">
            <v>0</v>
          </cell>
        </row>
        <row r="1715">
          <cell r="C1715" t="str">
            <v>82020M10</v>
          </cell>
          <cell r="D1715" t="str">
            <v>M10</v>
          </cell>
          <cell r="E1715"/>
          <cell r="F1715"/>
          <cell r="G1715"/>
          <cell r="H1715"/>
          <cell r="I1715">
            <v>0</v>
          </cell>
          <cell r="J1715">
            <v>0</v>
          </cell>
          <cell r="K1715">
            <v>0</v>
          </cell>
        </row>
        <row r="1716">
          <cell r="C1716" t="str">
            <v>82020M20</v>
          </cell>
          <cell r="D1716" t="str">
            <v>M20</v>
          </cell>
          <cell r="E1716"/>
          <cell r="F1716"/>
          <cell r="G1716"/>
          <cell r="H1716"/>
          <cell r="I1716">
            <v>0</v>
          </cell>
          <cell r="J1716">
            <v>0</v>
          </cell>
          <cell r="K1716">
            <v>0</v>
          </cell>
        </row>
        <row r="1717">
          <cell r="C1717" t="str">
            <v>82020M3</v>
          </cell>
          <cell r="D1717" t="str">
            <v>M3</v>
          </cell>
          <cell r="E1717"/>
          <cell r="F1717"/>
          <cell r="G1717"/>
          <cell r="H1717"/>
          <cell r="I1717">
            <v>0</v>
          </cell>
          <cell r="J1717">
            <v>0</v>
          </cell>
          <cell r="K1717">
            <v>0</v>
          </cell>
        </row>
        <row r="1718">
          <cell r="C1718" t="str">
            <v>82020M30</v>
          </cell>
          <cell r="D1718" t="str">
            <v>M30</v>
          </cell>
          <cell r="E1718"/>
          <cell r="F1718"/>
          <cell r="G1718"/>
          <cell r="H1718"/>
          <cell r="I1718">
            <v>0</v>
          </cell>
          <cell r="J1718">
            <v>0</v>
          </cell>
          <cell r="K1718">
            <v>0</v>
          </cell>
        </row>
        <row r="1719">
          <cell r="C1719" t="str">
            <v>82020MAIZ</v>
          </cell>
          <cell r="D1719" t="str">
            <v>MAIZ</v>
          </cell>
          <cell r="E1719"/>
          <cell r="F1719"/>
          <cell r="G1719"/>
          <cell r="H1719"/>
          <cell r="I1719">
            <v>0</v>
          </cell>
          <cell r="J1719">
            <v>0</v>
          </cell>
          <cell r="K1719">
            <v>0</v>
          </cell>
        </row>
        <row r="1720">
          <cell r="C1720" t="str">
            <v>82020LALA</v>
          </cell>
          <cell r="D1720" t="str">
            <v>LALA</v>
          </cell>
          <cell r="E1720">
            <v>0</v>
          </cell>
          <cell r="F1720">
            <v>0</v>
          </cell>
          <cell r="G1720">
            <v>0</v>
          </cell>
          <cell r="H1720">
            <v>200</v>
          </cell>
          <cell r="I1720">
            <v>0</v>
          </cell>
          <cell r="J1720">
            <v>0</v>
          </cell>
          <cell r="K1720">
            <v>1.1904761904761905</v>
          </cell>
        </row>
        <row r="1721">
          <cell r="C1721" t="str">
            <v>82020MEXCHEM</v>
          </cell>
          <cell r="D1721" t="str">
            <v>MEXCHEM</v>
          </cell>
          <cell r="E1721"/>
          <cell r="F1721"/>
          <cell r="G1721"/>
          <cell r="H1721"/>
          <cell r="I1721">
            <v>0</v>
          </cell>
          <cell r="J1721">
            <v>0</v>
          </cell>
          <cell r="K1721">
            <v>0</v>
          </cell>
        </row>
        <row r="1722">
          <cell r="C1722" t="str">
            <v>82020MEXTRAC</v>
          </cell>
          <cell r="D1722" t="str">
            <v>MEXTRAC</v>
          </cell>
          <cell r="E1722"/>
          <cell r="F1722"/>
          <cell r="G1722"/>
          <cell r="H1722"/>
          <cell r="I1722">
            <v>0</v>
          </cell>
          <cell r="J1722">
            <v>0</v>
          </cell>
          <cell r="K1722">
            <v>0</v>
          </cell>
        </row>
        <row r="1723">
          <cell r="C1723" t="str">
            <v>82020Mini IPC</v>
          </cell>
          <cell r="D1723" t="str">
            <v>Mini IPC</v>
          </cell>
          <cell r="E1723">
            <v>182</v>
          </cell>
          <cell r="F1723">
            <v>208</v>
          </cell>
          <cell r="G1723">
            <v>16008460</v>
          </cell>
          <cell r="H1723">
            <v>50</v>
          </cell>
          <cell r="I1723">
            <v>9.9047619047619051</v>
          </cell>
          <cell r="J1723">
            <v>11.113636363636363</v>
          </cell>
          <cell r="K1723">
            <v>21.386904761904763</v>
          </cell>
        </row>
        <row r="1724">
          <cell r="C1724" t="str">
            <v>82020MR26</v>
          </cell>
          <cell r="D1724" t="str">
            <v>MR26</v>
          </cell>
          <cell r="E1724"/>
          <cell r="F1724"/>
          <cell r="G1724"/>
          <cell r="H1724"/>
          <cell r="I1724">
            <v>0</v>
          </cell>
          <cell r="J1724">
            <v>0</v>
          </cell>
          <cell r="K1724">
            <v>0</v>
          </cell>
        </row>
        <row r="1725">
          <cell r="C1725" t="str">
            <v>82020MY31</v>
          </cell>
          <cell r="D1725" t="str">
            <v>MY31</v>
          </cell>
          <cell r="E1725"/>
          <cell r="F1725"/>
          <cell r="G1725"/>
          <cell r="H1725"/>
          <cell r="I1725">
            <v>0</v>
          </cell>
          <cell r="J1725">
            <v>0</v>
          </cell>
          <cell r="K1725">
            <v>0</v>
          </cell>
        </row>
        <row r="1726">
          <cell r="C1726" t="str">
            <v>82020NV42</v>
          </cell>
          <cell r="D1726" t="str">
            <v>NV42</v>
          </cell>
          <cell r="E1726">
            <v>7</v>
          </cell>
          <cell r="F1726">
            <v>1650</v>
          </cell>
          <cell r="G1726">
            <v>185550000</v>
          </cell>
          <cell r="H1726">
            <v>0</v>
          </cell>
          <cell r="I1726">
            <v>78.571428571428569</v>
          </cell>
          <cell r="J1726">
            <v>64.795454545454547</v>
          </cell>
          <cell r="K1726">
            <v>35.720238095238095</v>
          </cell>
        </row>
        <row r="1727">
          <cell r="C1727" t="str">
            <v>82020NV47</v>
          </cell>
          <cell r="D1727" t="str">
            <v>NV47</v>
          </cell>
          <cell r="E1727"/>
          <cell r="F1727"/>
          <cell r="G1727"/>
          <cell r="H1727"/>
          <cell r="I1727">
            <v>0</v>
          </cell>
          <cell r="J1727">
            <v>8.6363636363636367</v>
          </cell>
          <cell r="K1727">
            <v>46.904761904761905</v>
          </cell>
        </row>
        <row r="1728">
          <cell r="C1728" t="str">
            <v>82020ORBIA</v>
          </cell>
          <cell r="D1728" t="str">
            <v>ORBIA</v>
          </cell>
          <cell r="E1728"/>
          <cell r="F1728"/>
          <cell r="G1728"/>
          <cell r="H1728"/>
          <cell r="I1728">
            <v>0</v>
          </cell>
          <cell r="J1728">
            <v>0</v>
          </cell>
          <cell r="K1728">
            <v>7.1428571428571432</v>
          </cell>
        </row>
        <row r="1729">
          <cell r="C1729" t="str">
            <v>82020PE&amp;OLES</v>
          </cell>
          <cell r="D1729" t="str">
            <v>PE&amp;OLES</v>
          </cell>
          <cell r="E1729"/>
          <cell r="F1729"/>
          <cell r="G1729"/>
          <cell r="H1729"/>
          <cell r="I1729">
            <v>0</v>
          </cell>
          <cell r="J1729">
            <v>0</v>
          </cell>
          <cell r="K1729">
            <v>0.41666666666666669</v>
          </cell>
        </row>
        <row r="1730">
          <cell r="C1730" t="str">
            <v>82020PINFRA</v>
          </cell>
          <cell r="D1730" t="str">
            <v>PINFRA</v>
          </cell>
          <cell r="E1730"/>
          <cell r="F1730"/>
          <cell r="G1730"/>
          <cell r="H1730"/>
          <cell r="I1730">
            <v>0</v>
          </cell>
          <cell r="J1730">
            <v>0</v>
          </cell>
          <cell r="K1730">
            <v>0</v>
          </cell>
        </row>
        <row r="1731">
          <cell r="C1731" t="str">
            <v>82020SWAP D10</v>
          </cell>
          <cell r="D1731" t="str">
            <v>SWAP D10</v>
          </cell>
          <cell r="E1731"/>
          <cell r="F1731"/>
          <cell r="G1731"/>
          <cell r="H1731"/>
          <cell r="I1731">
            <v>0</v>
          </cell>
          <cell r="J1731">
            <v>0</v>
          </cell>
          <cell r="K1731">
            <v>0</v>
          </cell>
        </row>
        <row r="1732">
          <cell r="C1732" t="str">
            <v>82020SWAP D2</v>
          </cell>
          <cell r="D1732" t="str">
            <v>SWAP D2</v>
          </cell>
          <cell r="E1732"/>
          <cell r="F1732"/>
          <cell r="G1732"/>
          <cell r="H1732"/>
          <cell r="I1732">
            <v>0</v>
          </cell>
          <cell r="J1732">
            <v>0</v>
          </cell>
          <cell r="K1732">
            <v>0</v>
          </cell>
        </row>
        <row r="1733">
          <cell r="C1733" t="str">
            <v>82020TIIE 28</v>
          </cell>
          <cell r="D1733" t="str">
            <v>TIIE 28</v>
          </cell>
          <cell r="E1733">
            <v>0</v>
          </cell>
          <cell r="F1733">
            <v>0</v>
          </cell>
          <cell r="G1733">
            <v>0</v>
          </cell>
          <cell r="H1733">
            <v>800</v>
          </cell>
          <cell r="I1733">
            <v>0</v>
          </cell>
          <cell r="J1733">
            <v>0</v>
          </cell>
          <cell r="K1733">
            <v>0</v>
          </cell>
        </row>
        <row r="1734">
          <cell r="C1734" t="str">
            <v>82020WALMART</v>
          </cell>
          <cell r="D1734" t="str">
            <v>WALMART</v>
          </cell>
          <cell r="E1734">
            <v>1</v>
          </cell>
          <cell r="F1734">
            <v>250</v>
          </cell>
          <cell r="G1734">
            <v>1297000</v>
          </cell>
          <cell r="H1734">
            <v>250</v>
          </cell>
          <cell r="I1734">
            <v>11.904761904761905</v>
          </cell>
          <cell r="J1734">
            <v>5.6818181818181817</v>
          </cell>
          <cell r="K1734">
            <v>20.571428571428573</v>
          </cell>
        </row>
        <row r="1735">
          <cell r="C1735" t="str">
            <v>82020Global - Total</v>
          </cell>
          <cell r="D1735" t="str">
            <v>Global - Total</v>
          </cell>
          <cell r="E1735">
            <v>12481</v>
          </cell>
          <cell r="F1735">
            <v>100317</v>
          </cell>
          <cell r="G1735">
            <v>25592.239766999999</v>
          </cell>
          <cell r="H1735">
            <v>524289</v>
          </cell>
          <cell r="I1735">
            <v>4777</v>
          </cell>
          <cell r="J1735">
            <v>6246.840909090909</v>
          </cell>
          <cell r="K1735">
            <v>21512.291666666668</v>
          </cell>
        </row>
        <row r="1736">
          <cell r="C1736"/>
          <cell r="D1736"/>
          <cell r="E1736"/>
          <cell r="F1736"/>
          <cell r="G1736"/>
          <cell r="H1736"/>
          <cell r="I1736"/>
          <cell r="J1736"/>
          <cell r="K1736"/>
        </row>
        <row r="1737">
          <cell r="C1737"/>
          <cell r="D1737"/>
          <cell r="E1737"/>
          <cell r="F1737"/>
          <cell r="G1737"/>
          <cell r="H1737" t="str">
            <v>Dias del Mes</v>
          </cell>
          <cell r="I1737">
            <v>21</v>
          </cell>
          <cell r="J1737"/>
          <cell r="K1737"/>
        </row>
        <row r="1738">
          <cell r="C1738"/>
          <cell r="D1738"/>
          <cell r="E1738"/>
          <cell r="F1738"/>
          <cell r="G1738"/>
          <cell r="H1738" t="str">
            <v>Dias del Trimestre</v>
          </cell>
          <cell r="I1738">
            <v>65</v>
          </cell>
          <cell r="J1738"/>
          <cell r="K1738"/>
        </row>
        <row r="1739">
          <cell r="C1739"/>
          <cell r="D1739"/>
          <cell r="E1739"/>
          <cell r="F1739"/>
          <cell r="G1739"/>
          <cell r="H1739" t="str">
            <v>Dias Acumulados</v>
          </cell>
          <cell r="I1739">
            <v>189</v>
          </cell>
          <cell r="J1739"/>
          <cell r="K1739"/>
        </row>
        <row r="1740">
          <cell r="C1740"/>
          <cell r="D1740">
            <v>44075</v>
          </cell>
          <cell r="E1740">
            <v>44075</v>
          </cell>
          <cell r="F1740">
            <v>44075</v>
          </cell>
          <cell r="G1740">
            <v>44075</v>
          </cell>
          <cell r="H1740">
            <v>44075</v>
          </cell>
          <cell r="I1740">
            <v>44075</v>
          </cell>
          <cell r="J1740">
            <v>44075</v>
          </cell>
          <cell r="K1740">
            <v>44075</v>
          </cell>
        </row>
        <row r="1741">
          <cell r="D1741" t="str">
            <v>EMISORA_REAL</v>
          </cell>
          <cell r="E1741" t="str">
            <v>NUMERO_OPERACIONES</v>
          </cell>
          <cell r="F1741" t="str">
            <v>VOLUMEN_OPERADO</v>
          </cell>
          <cell r="G1741" t="str">
            <v>IMPORTE_NOCIONAL</v>
          </cell>
          <cell r="H1741" t="str">
            <v>SALDO DE INTERES ABIERTO</v>
          </cell>
          <cell r="I1741" t="str">
            <v>PROMEDIO DIARIO MENSUAL</v>
          </cell>
          <cell r="J1741" t="str">
            <v>PROMEDIO DIARIO TRIMESTRAL</v>
          </cell>
          <cell r="K1741" t="str">
            <v>PROMEDIO DIARIO ACUMULADO</v>
          </cell>
        </row>
        <row r="1742">
          <cell r="C1742" t="str">
            <v>92020ALFA</v>
          </cell>
          <cell r="D1742" t="str">
            <v>ALFA</v>
          </cell>
          <cell r="E1742"/>
          <cell r="F1742"/>
          <cell r="G1742"/>
          <cell r="H1742"/>
          <cell r="I1742">
            <v>0</v>
          </cell>
          <cell r="J1742">
            <v>0</v>
          </cell>
          <cell r="K1742">
            <v>29.62962962962963</v>
          </cell>
        </row>
        <row r="1743">
          <cell r="C1743" t="str">
            <v>92020AMOVIL</v>
          </cell>
          <cell r="D1743" t="str">
            <v>AMOVIL</v>
          </cell>
          <cell r="E1743"/>
          <cell r="F1743"/>
          <cell r="G1743"/>
          <cell r="H1743"/>
          <cell r="I1743">
            <v>0</v>
          </cell>
          <cell r="J1743">
            <v>0</v>
          </cell>
          <cell r="K1743">
            <v>3.1746031746031744</v>
          </cell>
        </row>
        <row r="1744">
          <cell r="C1744" t="str">
            <v>92020CEMEX</v>
          </cell>
          <cell r="D1744" t="str">
            <v>CEMEX</v>
          </cell>
          <cell r="E1744"/>
          <cell r="F1744"/>
          <cell r="G1744"/>
          <cell r="H1744"/>
          <cell r="I1744">
            <v>0</v>
          </cell>
          <cell r="J1744">
            <v>0</v>
          </cell>
          <cell r="K1744">
            <v>14.285714285714286</v>
          </cell>
        </row>
        <row r="1745">
          <cell r="C1745" t="str">
            <v>92020CETE 91</v>
          </cell>
          <cell r="D1745" t="str">
            <v>CETE 91</v>
          </cell>
          <cell r="E1745"/>
          <cell r="F1745"/>
          <cell r="G1745"/>
          <cell r="H1745"/>
          <cell r="I1745">
            <v>0</v>
          </cell>
          <cell r="J1745">
            <v>0</v>
          </cell>
          <cell r="K1745">
            <v>0</v>
          </cell>
        </row>
        <row r="1746">
          <cell r="C1746" t="str">
            <v>92020DC18</v>
          </cell>
          <cell r="D1746" t="str">
            <v>DC18</v>
          </cell>
          <cell r="E1746"/>
          <cell r="F1746"/>
          <cell r="G1746"/>
          <cell r="H1746"/>
          <cell r="I1746">
            <v>0</v>
          </cell>
          <cell r="J1746">
            <v>0</v>
          </cell>
          <cell r="K1746">
            <v>0</v>
          </cell>
        </row>
        <row r="1747">
          <cell r="C1747" t="str">
            <v>92020DC24</v>
          </cell>
          <cell r="D1747" t="str">
            <v>DC24</v>
          </cell>
          <cell r="E1747">
            <v>9</v>
          </cell>
          <cell r="F1747">
            <v>10500</v>
          </cell>
          <cell r="G1747">
            <v>1263482500</v>
          </cell>
          <cell r="H1747">
            <v>5500</v>
          </cell>
          <cell r="I1747">
            <v>500</v>
          </cell>
          <cell r="J1747">
            <v>176.92307692307693</v>
          </cell>
          <cell r="K1747">
            <v>209.52380952380952</v>
          </cell>
        </row>
        <row r="1748">
          <cell r="C1748" t="str">
            <v>92020DÓLAR</v>
          </cell>
          <cell r="D1748" t="str">
            <v>DÓLAR</v>
          </cell>
          <cell r="E1748">
            <v>973</v>
          </cell>
          <cell r="F1748">
            <v>1301162</v>
          </cell>
          <cell r="G1748">
            <v>279984608431</v>
          </cell>
          <cell r="H1748">
            <v>489972</v>
          </cell>
          <cell r="I1748">
            <v>61960.095238095237</v>
          </cell>
          <cell r="J1748">
            <v>23324.215384615385</v>
          </cell>
          <cell r="K1748">
            <v>23583.465608465609</v>
          </cell>
        </row>
        <row r="1749">
          <cell r="C1749" t="str">
            <v>92020EURO</v>
          </cell>
          <cell r="D1749" t="str">
            <v>EURO</v>
          </cell>
          <cell r="E1749"/>
          <cell r="F1749"/>
          <cell r="G1749"/>
          <cell r="H1749"/>
          <cell r="I1749">
            <v>0</v>
          </cell>
          <cell r="J1749">
            <v>0</v>
          </cell>
          <cell r="K1749">
            <v>0.15873015873015872</v>
          </cell>
        </row>
        <row r="1750">
          <cell r="C1750" t="str">
            <v>92020FEMSA</v>
          </cell>
          <cell r="D1750" t="str">
            <v>FEMSA</v>
          </cell>
          <cell r="E1750"/>
          <cell r="F1750"/>
          <cell r="G1750"/>
          <cell r="H1750"/>
          <cell r="I1750">
            <v>0</v>
          </cell>
          <cell r="J1750">
            <v>0</v>
          </cell>
          <cell r="K1750">
            <v>0</v>
          </cell>
        </row>
        <row r="1751">
          <cell r="C1751" t="str">
            <v>92020GCARSO</v>
          </cell>
          <cell r="D1751" t="str">
            <v>GCARSO</v>
          </cell>
          <cell r="E1751"/>
          <cell r="F1751"/>
          <cell r="G1751"/>
          <cell r="H1751"/>
          <cell r="I1751">
            <v>0</v>
          </cell>
          <cell r="J1751">
            <v>0</v>
          </cell>
          <cell r="K1751">
            <v>1.5873015873015872</v>
          </cell>
        </row>
        <row r="1752">
          <cell r="C1752" t="str">
            <v>92020GMEXICO</v>
          </cell>
          <cell r="D1752" t="str">
            <v>GMEXICO</v>
          </cell>
          <cell r="E1752">
            <v>1</v>
          </cell>
          <cell r="F1752">
            <v>100</v>
          </cell>
          <cell r="G1752">
            <v>551000</v>
          </cell>
          <cell r="H1752">
            <v>200</v>
          </cell>
          <cell r="I1752">
            <v>4.7619047619047619</v>
          </cell>
          <cell r="J1752">
            <v>4.615384615384615</v>
          </cell>
          <cell r="K1752">
            <v>23.80952380952381</v>
          </cell>
        </row>
        <row r="1753">
          <cell r="C1753" t="str">
            <v>92020GAP</v>
          </cell>
          <cell r="D1753" t="str">
            <v>GAP</v>
          </cell>
          <cell r="E1753"/>
          <cell r="F1753"/>
          <cell r="G1753"/>
          <cell r="H1753"/>
          <cell r="I1753">
            <v>0</v>
          </cell>
          <cell r="J1753">
            <v>0</v>
          </cell>
          <cell r="K1753">
            <v>1.3756613756613756</v>
          </cell>
        </row>
        <row r="1754">
          <cell r="C1754" t="str">
            <v>92020GMXT</v>
          </cell>
          <cell r="D1754" t="str">
            <v>GMXT</v>
          </cell>
          <cell r="E1754">
            <v>4</v>
          </cell>
          <cell r="F1754">
            <v>400</v>
          </cell>
          <cell r="G1754">
            <v>1178100</v>
          </cell>
          <cell r="H1754">
            <v>0</v>
          </cell>
          <cell r="I1754">
            <v>19.047619047619047</v>
          </cell>
          <cell r="J1754">
            <v>6.1538461538461542</v>
          </cell>
          <cell r="K1754">
            <v>8.4656084656084651</v>
          </cell>
        </row>
        <row r="1755">
          <cell r="C1755" t="str">
            <v>92020IPC</v>
          </cell>
          <cell r="D1755" t="str">
            <v>IPC</v>
          </cell>
          <cell r="E1755">
            <v>16117</v>
          </cell>
          <cell r="F1755">
            <v>81489</v>
          </cell>
          <cell r="G1755">
            <v>29834634700</v>
          </cell>
          <cell r="H1755">
            <v>22547</v>
          </cell>
          <cell r="I1755">
            <v>3880.4285714285716</v>
          </cell>
          <cell r="J1755">
            <v>2096.4307692307693</v>
          </cell>
          <cell r="K1755">
            <v>2501.8571428571427</v>
          </cell>
        </row>
        <row r="1756">
          <cell r="C1756" t="str">
            <v>92020JN22</v>
          </cell>
          <cell r="D1756" t="str">
            <v>JN22</v>
          </cell>
          <cell r="E1756"/>
          <cell r="F1756"/>
          <cell r="G1756"/>
          <cell r="H1756"/>
          <cell r="I1756">
            <v>0</v>
          </cell>
          <cell r="J1756">
            <v>0</v>
          </cell>
          <cell r="K1756">
            <v>0</v>
          </cell>
        </row>
        <row r="1757">
          <cell r="C1757" t="str">
            <v>92020JN27</v>
          </cell>
          <cell r="D1757" t="str">
            <v>JN27</v>
          </cell>
          <cell r="E1757"/>
          <cell r="F1757"/>
          <cell r="G1757"/>
          <cell r="H1757"/>
          <cell r="I1757">
            <v>0</v>
          </cell>
          <cell r="J1757">
            <v>0</v>
          </cell>
          <cell r="K1757">
            <v>0</v>
          </cell>
        </row>
        <row r="1758">
          <cell r="C1758" t="str">
            <v>92020LALA</v>
          </cell>
          <cell r="D1758" t="str">
            <v>LALA</v>
          </cell>
          <cell r="E1758">
            <v>2</v>
          </cell>
          <cell r="F1758">
            <v>400</v>
          </cell>
          <cell r="G1758">
            <v>496800</v>
          </cell>
          <cell r="H1758">
            <v>200</v>
          </cell>
          <cell r="I1758">
            <v>19.047619047619047</v>
          </cell>
          <cell r="J1758">
            <v>6.1538461538461542</v>
          </cell>
          <cell r="K1758">
            <v>3.1746031746031744</v>
          </cell>
        </row>
        <row r="1759">
          <cell r="C1759" t="str">
            <v>92020M10</v>
          </cell>
          <cell r="D1759" t="str">
            <v>M10</v>
          </cell>
          <cell r="E1759"/>
          <cell r="F1759"/>
          <cell r="G1759"/>
          <cell r="H1759"/>
          <cell r="I1759">
            <v>0</v>
          </cell>
          <cell r="J1759">
            <v>0</v>
          </cell>
          <cell r="K1759">
            <v>0</v>
          </cell>
        </row>
        <row r="1760">
          <cell r="C1760" t="str">
            <v>92020M20</v>
          </cell>
          <cell r="D1760" t="str">
            <v>M20</v>
          </cell>
          <cell r="E1760"/>
          <cell r="F1760"/>
          <cell r="G1760"/>
          <cell r="H1760"/>
          <cell r="I1760">
            <v>0</v>
          </cell>
          <cell r="J1760">
            <v>0</v>
          </cell>
          <cell r="K1760">
            <v>0</v>
          </cell>
        </row>
        <row r="1761">
          <cell r="C1761" t="str">
            <v>92020M3</v>
          </cell>
          <cell r="D1761" t="str">
            <v>M3</v>
          </cell>
          <cell r="E1761"/>
          <cell r="F1761"/>
          <cell r="G1761"/>
          <cell r="H1761"/>
          <cell r="I1761">
            <v>0</v>
          </cell>
          <cell r="J1761">
            <v>0</v>
          </cell>
          <cell r="K1761">
            <v>0</v>
          </cell>
        </row>
        <row r="1762">
          <cell r="C1762" t="str">
            <v>92020M30</v>
          </cell>
          <cell r="D1762" t="str">
            <v>M30</v>
          </cell>
          <cell r="E1762"/>
          <cell r="F1762"/>
          <cell r="G1762"/>
          <cell r="H1762"/>
          <cell r="I1762">
            <v>0</v>
          </cell>
          <cell r="J1762">
            <v>0</v>
          </cell>
          <cell r="K1762">
            <v>0</v>
          </cell>
        </row>
        <row r="1763">
          <cell r="C1763" t="str">
            <v>92020MAIZ</v>
          </cell>
          <cell r="D1763" t="str">
            <v>MAIZ</v>
          </cell>
          <cell r="E1763"/>
          <cell r="F1763"/>
          <cell r="G1763"/>
          <cell r="H1763"/>
          <cell r="I1763">
            <v>0</v>
          </cell>
          <cell r="J1763">
            <v>0</v>
          </cell>
          <cell r="K1763">
            <v>0</v>
          </cell>
        </row>
        <row r="1764">
          <cell r="C1764" t="str">
            <v>92020MEXCHEM</v>
          </cell>
          <cell r="D1764" t="str">
            <v>MEXCHEM</v>
          </cell>
          <cell r="E1764"/>
          <cell r="F1764"/>
          <cell r="G1764"/>
          <cell r="H1764"/>
          <cell r="I1764">
            <v>0</v>
          </cell>
          <cell r="J1764">
            <v>0</v>
          </cell>
          <cell r="K1764">
            <v>0</v>
          </cell>
        </row>
        <row r="1765">
          <cell r="C1765" t="str">
            <v>92020MEXTRAC</v>
          </cell>
          <cell r="D1765" t="str">
            <v>MEXTRAC</v>
          </cell>
          <cell r="E1765"/>
          <cell r="F1765"/>
          <cell r="G1765"/>
          <cell r="H1765"/>
          <cell r="I1765">
            <v>0</v>
          </cell>
          <cell r="J1765">
            <v>0</v>
          </cell>
          <cell r="K1765">
            <v>0</v>
          </cell>
        </row>
        <row r="1766">
          <cell r="C1766" t="str">
            <v>92020Mini IPC</v>
          </cell>
          <cell r="D1766" t="str">
            <v>Mini IPC</v>
          </cell>
          <cell r="E1766">
            <v>63</v>
          </cell>
          <cell r="F1766">
            <v>98</v>
          </cell>
          <cell r="G1766">
            <v>7159020</v>
          </cell>
          <cell r="H1766">
            <v>6</v>
          </cell>
          <cell r="I1766">
            <v>4.666666666666667</v>
          </cell>
          <cell r="J1766">
            <v>9.0307692307692307</v>
          </cell>
          <cell r="K1766">
            <v>19.529100529100528</v>
          </cell>
        </row>
        <row r="1767">
          <cell r="C1767" t="str">
            <v>92020MR26</v>
          </cell>
          <cell r="D1767" t="str">
            <v>MR26</v>
          </cell>
          <cell r="E1767"/>
          <cell r="F1767"/>
          <cell r="G1767"/>
          <cell r="H1767"/>
          <cell r="I1767">
            <v>0</v>
          </cell>
          <cell r="J1767">
            <v>0</v>
          </cell>
          <cell r="K1767">
            <v>0</v>
          </cell>
        </row>
        <row r="1768">
          <cell r="C1768" t="str">
            <v>92020MY31</v>
          </cell>
          <cell r="D1768" t="str">
            <v>MY31</v>
          </cell>
          <cell r="E1768"/>
          <cell r="F1768"/>
          <cell r="G1768"/>
          <cell r="H1768"/>
          <cell r="I1768">
            <v>0</v>
          </cell>
          <cell r="J1768">
            <v>0</v>
          </cell>
          <cell r="K1768">
            <v>0</v>
          </cell>
        </row>
        <row r="1769">
          <cell r="C1769" t="str">
            <v>92020NV42</v>
          </cell>
          <cell r="D1769" t="str">
            <v>NV42</v>
          </cell>
          <cell r="E1769">
            <v>6</v>
          </cell>
          <cell r="F1769">
            <v>1350</v>
          </cell>
          <cell r="G1769">
            <v>150255000</v>
          </cell>
          <cell r="H1769">
            <v>0</v>
          </cell>
          <cell r="I1769">
            <v>64.285714285714292</v>
          </cell>
          <cell r="J1769">
            <v>64.630769230769232</v>
          </cell>
          <cell r="K1769">
            <v>38.894179894179892</v>
          </cell>
        </row>
        <row r="1770">
          <cell r="C1770" t="str">
            <v>92020NV47</v>
          </cell>
          <cell r="D1770" t="str">
            <v>NV47</v>
          </cell>
          <cell r="E1770"/>
          <cell r="F1770"/>
          <cell r="G1770"/>
          <cell r="H1770"/>
          <cell r="I1770">
            <v>0</v>
          </cell>
          <cell r="J1770">
            <v>5.8461538461538458</v>
          </cell>
          <cell r="K1770">
            <v>41.693121693121697</v>
          </cell>
        </row>
        <row r="1771">
          <cell r="C1771" t="str">
            <v>92020ORBIA</v>
          </cell>
          <cell r="D1771" t="str">
            <v>ORBIA</v>
          </cell>
          <cell r="E1771"/>
          <cell r="F1771"/>
          <cell r="G1771"/>
          <cell r="H1771"/>
          <cell r="I1771">
            <v>0</v>
          </cell>
          <cell r="J1771">
            <v>0</v>
          </cell>
          <cell r="K1771">
            <v>6.3492063492063489</v>
          </cell>
        </row>
        <row r="1772">
          <cell r="C1772" t="str">
            <v>92020PE&amp;OLES</v>
          </cell>
          <cell r="D1772" t="str">
            <v>PE&amp;OLES</v>
          </cell>
          <cell r="E1772"/>
          <cell r="F1772"/>
          <cell r="G1772"/>
          <cell r="H1772"/>
          <cell r="I1772">
            <v>0</v>
          </cell>
          <cell r="J1772">
            <v>0</v>
          </cell>
          <cell r="K1772">
            <v>0.37037037037037035</v>
          </cell>
        </row>
        <row r="1773">
          <cell r="C1773" t="str">
            <v>92020PINFRA</v>
          </cell>
          <cell r="D1773" t="str">
            <v>PINFRA</v>
          </cell>
          <cell r="E1773">
            <v>1</v>
          </cell>
          <cell r="F1773">
            <v>50</v>
          </cell>
          <cell r="G1773">
            <v>773500</v>
          </cell>
          <cell r="H1773">
            <v>50</v>
          </cell>
          <cell r="I1773">
            <v>2.3809523809523809</v>
          </cell>
          <cell r="J1773">
            <v>0.76923076923076927</v>
          </cell>
          <cell r="K1773">
            <v>0.26455026455026454</v>
          </cell>
        </row>
        <row r="1774">
          <cell r="C1774" t="str">
            <v>92020SWAP D10</v>
          </cell>
          <cell r="D1774" t="str">
            <v>SWAP D10</v>
          </cell>
          <cell r="E1774"/>
          <cell r="F1774"/>
          <cell r="G1774"/>
          <cell r="H1774"/>
          <cell r="I1774">
            <v>0</v>
          </cell>
          <cell r="J1774">
            <v>0</v>
          </cell>
          <cell r="K1774">
            <v>0</v>
          </cell>
        </row>
        <row r="1775">
          <cell r="C1775" t="str">
            <v>92020SWAP D2</v>
          </cell>
          <cell r="D1775" t="str">
            <v>SWAP D2</v>
          </cell>
          <cell r="E1775"/>
          <cell r="F1775"/>
          <cell r="G1775"/>
          <cell r="H1775"/>
          <cell r="I1775">
            <v>0</v>
          </cell>
          <cell r="J1775">
            <v>0</v>
          </cell>
          <cell r="K1775">
            <v>0</v>
          </cell>
        </row>
        <row r="1776">
          <cell r="C1776" t="str">
            <v>92020TIIE 28</v>
          </cell>
          <cell r="D1776" t="str">
            <v>TIIE 28</v>
          </cell>
          <cell r="E1776">
            <v>0</v>
          </cell>
          <cell r="F1776">
            <v>0</v>
          </cell>
          <cell r="G1776">
            <v>0</v>
          </cell>
          <cell r="H1776">
            <v>600</v>
          </cell>
          <cell r="I1776">
            <v>0</v>
          </cell>
          <cell r="J1776">
            <v>0</v>
          </cell>
          <cell r="K1776">
            <v>0</v>
          </cell>
        </row>
        <row r="1777">
          <cell r="C1777" t="str">
            <v>92020WALMART</v>
          </cell>
          <cell r="D1777" t="str">
            <v>WALMART</v>
          </cell>
          <cell r="E1777">
            <v>0</v>
          </cell>
          <cell r="F1777">
            <v>0</v>
          </cell>
          <cell r="G1777">
            <v>0</v>
          </cell>
          <cell r="H1777">
            <v>250</v>
          </cell>
          <cell r="I1777">
            <v>0</v>
          </cell>
          <cell r="J1777">
            <v>3.8461538461538463</v>
          </cell>
          <cell r="K1777">
            <v>18.285714285714285</v>
          </cell>
        </row>
        <row r="1778">
          <cell r="C1778" t="str">
            <v>92020Global - Total</v>
          </cell>
          <cell r="D1778" t="str">
            <v>Global - Total</v>
          </cell>
          <cell r="E1778">
            <v>17176</v>
          </cell>
          <cell r="F1778">
            <v>1395549</v>
          </cell>
          <cell r="G1778">
            <v>311243.13905100001</v>
          </cell>
          <cell r="H1778">
            <v>519325</v>
          </cell>
          <cell r="I1778">
            <v>66454.71428571429</v>
          </cell>
          <cell r="J1778">
            <v>25698.615384615383</v>
          </cell>
          <cell r="K1778">
            <v>26505.894179894181</v>
          </cell>
        </row>
        <row r="1779">
          <cell r="C1779"/>
          <cell r="D1779"/>
          <cell r="E1779"/>
          <cell r="F1779"/>
          <cell r="G1779"/>
          <cell r="H1779"/>
          <cell r="I1779"/>
          <cell r="J1779"/>
          <cell r="K1779"/>
        </row>
        <row r="1780">
          <cell r="C1780"/>
          <cell r="D1780"/>
          <cell r="E1780"/>
          <cell r="F1780"/>
          <cell r="G1780"/>
          <cell r="H1780" t="str">
            <v>Dias del Mes</v>
          </cell>
          <cell r="I1780">
            <v>22.000000000000004</v>
          </cell>
          <cell r="J1780"/>
          <cell r="K1780"/>
        </row>
        <row r="1781">
          <cell r="C1781"/>
          <cell r="D1781"/>
          <cell r="E1781"/>
          <cell r="F1781"/>
          <cell r="G1781"/>
          <cell r="H1781" t="str">
            <v>Dias del Trimestre</v>
          </cell>
          <cell r="I1781">
            <v>22.000000000000004</v>
          </cell>
          <cell r="J1781"/>
          <cell r="K1781"/>
        </row>
        <row r="1782">
          <cell r="C1782"/>
          <cell r="D1782"/>
          <cell r="E1782"/>
          <cell r="F1782"/>
          <cell r="G1782"/>
          <cell r="H1782" t="str">
            <v>Dias Acumulados</v>
          </cell>
          <cell r="I1782">
            <v>211</v>
          </cell>
          <cell r="J1782"/>
          <cell r="K1782"/>
        </row>
        <row r="1783">
          <cell r="C1783"/>
          <cell r="D1783">
            <v>44105</v>
          </cell>
          <cell r="E1783">
            <v>44105</v>
          </cell>
          <cell r="F1783">
            <v>44105</v>
          </cell>
          <cell r="G1783">
            <v>44105</v>
          </cell>
          <cell r="H1783">
            <v>44105</v>
          </cell>
          <cell r="I1783">
            <v>44105</v>
          </cell>
          <cell r="J1783">
            <v>44105</v>
          </cell>
          <cell r="K1783">
            <v>44105</v>
          </cell>
        </row>
        <row r="1784">
          <cell r="C1784"/>
          <cell r="D1784" t="str">
            <v>EMISORA_REAL</v>
          </cell>
          <cell r="E1784" t="str">
            <v>NUMERO_OPERACIONES</v>
          </cell>
          <cell r="F1784" t="str">
            <v>VOLUMEN_OPERADO</v>
          </cell>
          <cell r="G1784" t="str">
            <v>IMPORTE_NOCIONAL</v>
          </cell>
          <cell r="H1784" t="str">
            <v>SALDO DE INTERES ABIERTO</v>
          </cell>
          <cell r="I1784" t="str">
            <v>PROMEDIO DIARIO MENSUAL</v>
          </cell>
          <cell r="J1784" t="str">
            <v>PROMEDIO DIARIO TRIMESTRAL</v>
          </cell>
          <cell r="K1784" t="str">
            <v>PROMEDIO DIARIO ACUMULADO</v>
          </cell>
        </row>
        <row r="1785">
          <cell r="C1785" t="str">
            <v>102020ALFA</v>
          </cell>
          <cell r="D1785" t="str">
            <v>ALFA</v>
          </cell>
          <cell r="E1785"/>
          <cell r="F1785"/>
          <cell r="G1785"/>
          <cell r="H1785"/>
          <cell r="I1785">
            <v>0</v>
          </cell>
          <cell r="J1785">
            <v>0</v>
          </cell>
          <cell r="K1785">
            <v>26.540284360189574</v>
          </cell>
        </row>
        <row r="1786">
          <cell r="C1786" t="str">
            <v>102020AMOVIL</v>
          </cell>
          <cell r="D1786" t="str">
            <v>AMOVIL</v>
          </cell>
          <cell r="E1786">
            <v>8</v>
          </cell>
          <cell r="F1786">
            <v>2100</v>
          </cell>
          <cell r="G1786">
            <v>2735000</v>
          </cell>
          <cell r="H1786">
            <v>2100</v>
          </cell>
          <cell r="I1786">
            <v>95.454545454545439</v>
          </cell>
          <cell r="J1786">
            <v>95.454545454545439</v>
          </cell>
          <cell r="K1786">
            <v>12.796208530805687</v>
          </cell>
        </row>
        <row r="1787">
          <cell r="C1787" t="str">
            <v>102020CEMEX</v>
          </cell>
          <cell r="D1787" t="str">
            <v>CEMEX</v>
          </cell>
          <cell r="E1787"/>
          <cell r="F1787"/>
          <cell r="G1787"/>
          <cell r="H1787"/>
          <cell r="I1787">
            <v>0</v>
          </cell>
          <cell r="J1787">
            <v>0</v>
          </cell>
          <cell r="K1787">
            <v>12.796208530805687</v>
          </cell>
        </row>
        <row r="1788">
          <cell r="C1788" t="str">
            <v>102020CETE 91</v>
          </cell>
          <cell r="D1788" t="str">
            <v>CETE 91</v>
          </cell>
          <cell r="E1788"/>
          <cell r="F1788"/>
          <cell r="G1788"/>
          <cell r="H1788"/>
          <cell r="I1788">
            <v>0</v>
          </cell>
          <cell r="J1788">
            <v>0</v>
          </cell>
          <cell r="K1788">
            <v>0</v>
          </cell>
        </row>
        <row r="1789">
          <cell r="C1789" t="str">
            <v>102020DC18</v>
          </cell>
          <cell r="D1789" t="str">
            <v>DC18</v>
          </cell>
          <cell r="E1789"/>
          <cell r="F1789"/>
          <cell r="G1789"/>
          <cell r="H1789"/>
          <cell r="I1789">
            <v>0</v>
          </cell>
          <cell r="J1789">
            <v>0</v>
          </cell>
          <cell r="K1789">
            <v>0</v>
          </cell>
        </row>
        <row r="1790">
          <cell r="C1790" t="str">
            <v>102020DC24</v>
          </cell>
          <cell r="D1790" t="str">
            <v>DC24</v>
          </cell>
          <cell r="E1790">
            <v>2</v>
          </cell>
          <cell r="F1790">
            <v>1000</v>
          </cell>
          <cell r="G1790">
            <v>118462500</v>
          </cell>
          <cell r="H1790">
            <v>6500</v>
          </cell>
          <cell r="I1790">
            <v>45.454545454545446</v>
          </cell>
          <cell r="J1790">
            <v>45.454545454545446</v>
          </cell>
          <cell r="K1790">
            <v>192.41706161137441</v>
          </cell>
        </row>
        <row r="1791">
          <cell r="C1791" t="str">
            <v>102020DÓLAR</v>
          </cell>
          <cell r="D1791" t="str">
            <v>DÓLAR</v>
          </cell>
          <cell r="E1791">
            <v>759</v>
          </cell>
          <cell r="F1791">
            <v>154988</v>
          </cell>
          <cell r="G1791">
            <v>33484462921</v>
          </cell>
          <cell r="H1791">
            <v>503172</v>
          </cell>
          <cell r="I1791">
            <v>7044.9090909090901</v>
          </cell>
          <cell r="J1791">
            <v>7044.9090909090901</v>
          </cell>
          <cell r="K1791">
            <v>21859.066350710902</v>
          </cell>
        </row>
        <row r="1792">
          <cell r="C1792" t="str">
            <v>102020EURO</v>
          </cell>
          <cell r="D1792" t="str">
            <v>EURO</v>
          </cell>
          <cell r="E1792"/>
          <cell r="F1792"/>
          <cell r="G1792"/>
          <cell r="H1792"/>
          <cell r="I1792">
            <v>0</v>
          </cell>
          <cell r="J1792">
            <v>0</v>
          </cell>
          <cell r="K1792">
            <v>0.14218009478672985</v>
          </cell>
        </row>
        <row r="1793">
          <cell r="C1793" t="str">
            <v>102020FEMSA</v>
          </cell>
          <cell r="D1793" t="str">
            <v>FEMSA</v>
          </cell>
          <cell r="E1793">
            <v>5</v>
          </cell>
          <cell r="F1793">
            <v>180</v>
          </cell>
          <cell r="G1793">
            <v>2083960</v>
          </cell>
          <cell r="H1793">
            <v>180</v>
          </cell>
          <cell r="I1793">
            <v>8.1818181818181799</v>
          </cell>
          <cell r="J1793">
            <v>8.1818181818181799</v>
          </cell>
          <cell r="K1793">
            <v>0.85308056872037918</v>
          </cell>
        </row>
        <row r="1794">
          <cell r="C1794" t="str">
            <v>102020GAP</v>
          </cell>
          <cell r="D1794" t="str">
            <v>GAP</v>
          </cell>
          <cell r="E1794"/>
          <cell r="F1794"/>
          <cell r="G1794"/>
          <cell r="H1794"/>
          <cell r="I1794"/>
          <cell r="J1794">
            <v>0</v>
          </cell>
          <cell r="K1794">
            <v>1.2322274881516588</v>
          </cell>
        </row>
        <row r="1795">
          <cell r="C1795" t="str">
            <v>102020GCARSO</v>
          </cell>
          <cell r="D1795" t="str">
            <v>GCARSO</v>
          </cell>
          <cell r="E1795"/>
          <cell r="F1795"/>
          <cell r="G1795"/>
          <cell r="H1795"/>
          <cell r="I1795">
            <v>0</v>
          </cell>
          <cell r="J1795">
            <v>0</v>
          </cell>
          <cell r="K1795">
            <v>1.4218009478672986</v>
          </cell>
        </row>
        <row r="1796">
          <cell r="C1796" t="str">
            <v>102020GMEXICO</v>
          </cell>
          <cell r="D1796" t="str">
            <v>GMEXICO</v>
          </cell>
          <cell r="E1796">
            <v>0</v>
          </cell>
          <cell r="F1796">
            <v>0</v>
          </cell>
          <cell r="G1796">
            <v>0</v>
          </cell>
          <cell r="H1796">
            <v>200</v>
          </cell>
          <cell r="I1796">
            <v>0</v>
          </cell>
          <cell r="J1796">
            <v>0</v>
          </cell>
          <cell r="K1796">
            <v>21.327014218009477</v>
          </cell>
        </row>
        <row r="1797">
          <cell r="C1797" t="str">
            <v>102020GMXT</v>
          </cell>
          <cell r="D1797" t="str">
            <v>GMXT</v>
          </cell>
          <cell r="E1797">
            <v>5</v>
          </cell>
          <cell r="F1797">
            <v>700</v>
          </cell>
          <cell r="G1797">
            <v>1832000</v>
          </cell>
          <cell r="H1797">
            <v>700</v>
          </cell>
          <cell r="I1797"/>
          <cell r="J1797">
            <v>31.818181818181813</v>
          </cell>
          <cell r="K1797">
            <v>10.900473933649289</v>
          </cell>
        </row>
        <row r="1798">
          <cell r="C1798" t="str">
            <v>102020IPC</v>
          </cell>
          <cell r="D1798" t="str">
            <v>IPC</v>
          </cell>
          <cell r="E1798">
            <v>14883</v>
          </cell>
          <cell r="F1798">
            <v>26282</v>
          </cell>
          <cell r="G1798">
            <v>9918949470</v>
          </cell>
          <cell r="H1798">
            <v>20569</v>
          </cell>
          <cell r="I1798">
            <v>1194.6363636363635</v>
          </cell>
          <cell r="J1798">
            <v>1194.6363636363635</v>
          </cell>
          <cell r="K1798">
            <v>2365.5592417061612</v>
          </cell>
        </row>
        <row r="1799">
          <cell r="C1799" t="str">
            <v>102020JN22</v>
          </cell>
          <cell r="D1799" t="str">
            <v>JN22</v>
          </cell>
          <cell r="E1799"/>
          <cell r="F1799"/>
          <cell r="G1799"/>
          <cell r="H1799"/>
          <cell r="I1799">
            <v>0</v>
          </cell>
          <cell r="J1799">
            <v>0</v>
          </cell>
          <cell r="K1799">
            <v>0</v>
          </cell>
        </row>
        <row r="1800">
          <cell r="C1800" t="str">
            <v>102020JN27</v>
          </cell>
          <cell r="D1800" t="str">
            <v>JN27</v>
          </cell>
          <cell r="E1800"/>
          <cell r="F1800"/>
          <cell r="G1800"/>
          <cell r="H1800"/>
          <cell r="I1800">
            <v>0</v>
          </cell>
          <cell r="J1800">
            <v>0</v>
          </cell>
          <cell r="K1800">
            <v>0</v>
          </cell>
        </row>
        <row r="1801">
          <cell r="C1801" t="str">
            <v>102020LALA</v>
          </cell>
          <cell r="D1801" t="str">
            <v>LALA</v>
          </cell>
          <cell r="E1801">
            <v>0</v>
          </cell>
          <cell r="F1801">
            <v>0</v>
          </cell>
          <cell r="G1801">
            <v>0</v>
          </cell>
          <cell r="H1801">
            <v>200</v>
          </cell>
          <cell r="I1801"/>
          <cell r="J1801">
            <v>0</v>
          </cell>
          <cell r="K1801">
            <v>2.8436018957345972</v>
          </cell>
        </row>
        <row r="1802">
          <cell r="C1802" t="str">
            <v>102020M10</v>
          </cell>
          <cell r="D1802" t="str">
            <v>M10</v>
          </cell>
          <cell r="E1802"/>
          <cell r="F1802"/>
          <cell r="G1802"/>
          <cell r="H1802"/>
          <cell r="I1802">
            <v>0</v>
          </cell>
          <cell r="J1802">
            <v>0</v>
          </cell>
          <cell r="K1802">
            <v>0</v>
          </cell>
        </row>
        <row r="1803">
          <cell r="C1803" t="str">
            <v>102020M20</v>
          </cell>
          <cell r="D1803" t="str">
            <v>M20</v>
          </cell>
          <cell r="E1803"/>
          <cell r="F1803"/>
          <cell r="G1803"/>
          <cell r="H1803"/>
          <cell r="I1803">
            <v>0</v>
          </cell>
          <cell r="J1803">
            <v>0</v>
          </cell>
          <cell r="K1803">
            <v>0</v>
          </cell>
        </row>
        <row r="1804">
          <cell r="C1804" t="str">
            <v>102020M3</v>
          </cell>
          <cell r="D1804" t="str">
            <v>M3</v>
          </cell>
          <cell r="E1804"/>
          <cell r="F1804"/>
          <cell r="G1804"/>
          <cell r="H1804"/>
          <cell r="I1804">
            <v>0</v>
          </cell>
          <cell r="J1804">
            <v>0</v>
          </cell>
          <cell r="K1804">
            <v>0</v>
          </cell>
        </row>
        <row r="1805">
          <cell r="C1805" t="str">
            <v>102020M30</v>
          </cell>
          <cell r="D1805" t="str">
            <v>M30</v>
          </cell>
          <cell r="E1805"/>
          <cell r="F1805"/>
          <cell r="G1805"/>
          <cell r="H1805"/>
          <cell r="I1805">
            <v>0</v>
          </cell>
          <cell r="J1805">
            <v>0</v>
          </cell>
          <cell r="K1805">
            <v>0</v>
          </cell>
        </row>
        <row r="1806">
          <cell r="C1806" t="str">
            <v>102020MAIZ</v>
          </cell>
          <cell r="D1806" t="str">
            <v>MAIZ</v>
          </cell>
          <cell r="E1806"/>
          <cell r="F1806"/>
          <cell r="G1806"/>
          <cell r="H1806"/>
          <cell r="I1806">
            <v>0</v>
          </cell>
          <cell r="J1806">
            <v>0</v>
          </cell>
          <cell r="K1806">
            <v>0</v>
          </cell>
        </row>
        <row r="1807">
          <cell r="C1807" t="str">
            <v>102020MEXCHEM</v>
          </cell>
          <cell r="D1807" t="str">
            <v>MEXCHEM</v>
          </cell>
          <cell r="E1807"/>
          <cell r="F1807"/>
          <cell r="G1807"/>
          <cell r="H1807"/>
          <cell r="I1807">
            <v>0</v>
          </cell>
          <cell r="J1807">
            <v>0</v>
          </cell>
          <cell r="K1807">
            <v>0</v>
          </cell>
        </row>
        <row r="1808">
          <cell r="C1808" t="str">
            <v>102020MEXTRAC</v>
          </cell>
          <cell r="D1808" t="str">
            <v>MEXTRAC</v>
          </cell>
          <cell r="E1808"/>
          <cell r="F1808"/>
          <cell r="G1808"/>
          <cell r="H1808"/>
          <cell r="I1808">
            <v>0</v>
          </cell>
          <cell r="J1808">
            <v>0</v>
          </cell>
          <cell r="K1808">
            <v>0</v>
          </cell>
        </row>
        <row r="1809">
          <cell r="C1809" t="str">
            <v>102020Mini IPC</v>
          </cell>
          <cell r="D1809" t="str">
            <v>Mini IPC</v>
          </cell>
          <cell r="E1809">
            <v>149</v>
          </cell>
          <cell r="F1809">
            <v>219</v>
          </cell>
          <cell r="G1809">
            <v>16551800</v>
          </cell>
          <cell r="H1809">
            <v>81</v>
          </cell>
          <cell r="I1809">
            <v>9.9545454545454533</v>
          </cell>
          <cell r="J1809">
            <v>9.9545454545454533</v>
          </cell>
          <cell r="K1809">
            <v>18.530805687203792</v>
          </cell>
        </row>
        <row r="1810">
          <cell r="C1810" t="str">
            <v>102020MR26</v>
          </cell>
          <cell r="D1810" t="str">
            <v>MR26</v>
          </cell>
          <cell r="E1810"/>
          <cell r="F1810"/>
          <cell r="G1810"/>
          <cell r="H1810"/>
          <cell r="I1810">
            <v>0</v>
          </cell>
          <cell r="J1810">
            <v>0</v>
          </cell>
          <cell r="K1810">
            <v>0</v>
          </cell>
        </row>
        <row r="1811">
          <cell r="C1811" t="str">
            <v>102020MY31</v>
          </cell>
          <cell r="D1811" t="str">
            <v>MY31</v>
          </cell>
          <cell r="E1811"/>
          <cell r="F1811"/>
          <cell r="G1811"/>
          <cell r="H1811"/>
          <cell r="I1811">
            <v>0</v>
          </cell>
          <cell r="J1811">
            <v>0</v>
          </cell>
          <cell r="K1811">
            <v>0</v>
          </cell>
        </row>
        <row r="1812">
          <cell r="C1812" t="str">
            <v>102020NV42</v>
          </cell>
          <cell r="D1812" t="str">
            <v>NV42</v>
          </cell>
          <cell r="E1812">
            <v>6</v>
          </cell>
          <cell r="F1812">
            <v>1300</v>
          </cell>
          <cell r="G1812">
            <v>138668750</v>
          </cell>
          <cell r="H1812">
            <v>0</v>
          </cell>
          <cell r="I1812">
            <v>59.090909090909079</v>
          </cell>
          <cell r="J1812">
            <v>59.090909090909079</v>
          </cell>
          <cell r="K1812">
            <v>41</v>
          </cell>
        </row>
        <row r="1813">
          <cell r="C1813" t="str">
            <v>102020NV47</v>
          </cell>
          <cell r="D1813" t="str">
            <v>NV47</v>
          </cell>
          <cell r="E1813"/>
          <cell r="F1813"/>
          <cell r="G1813"/>
          <cell r="H1813"/>
          <cell r="I1813">
            <v>0</v>
          </cell>
          <cell r="J1813">
            <v>0</v>
          </cell>
          <cell r="K1813">
            <v>37.345971563981045</v>
          </cell>
        </row>
        <row r="1814">
          <cell r="C1814" t="str">
            <v>102020ORBIA</v>
          </cell>
          <cell r="D1814" t="str">
            <v>ORBIA</v>
          </cell>
          <cell r="E1814"/>
          <cell r="F1814"/>
          <cell r="G1814"/>
          <cell r="H1814"/>
          <cell r="I1814">
            <v>0</v>
          </cell>
          <cell r="J1814">
            <v>0</v>
          </cell>
          <cell r="K1814">
            <v>5.6872037914691944</v>
          </cell>
        </row>
        <row r="1815">
          <cell r="C1815" t="str">
            <v>102020PE&amp;OLES</v>
          </cell>
          <cell r="D1815" t="str">
            <v>PE&amp;OLES</v>
          </cell>
          <cell r="E1815"/>
          <cell r="F1815"/>
          <cell r="G1815"/>
          <cell r="H1815"/>
          <cell r="I1815">
            <v>0</v>
          </cell>
          <cell r="J1815">
            <v>0</v>
          </cell>
          <cell r="K1815">
            <v>0.33175355450236965</v>
          </cell>
        </row>
        <row r="1816">
          <cell r="C1816" t="str">
            <v>102020PINFRA</v>
          </cell>
          <cell r="D1816" t="str">
            <v>PINFRA</v>
          </cell>
          <cell r="E1816">
            <v>1</v>
          </cell>
          <cell r="F1816">
            <v>20</v>
          </cell>
          <cell r="G1816">
            <v>282500</v>
          </cell>
          <cell r="H1816">
            <v>70</v>
          </cell>
          <cell r="I1816">
            <v>0.90909090909090895</v>
          </cell>
          <cell r="J1816">
            <v>0.90909090909090895</v>
          </cell>
          <cell r="K1816">
            <v>0.33175355450236965</v>
          </cell>
        </row>
        <row r="1817">
          <cell r="C1817" t="str">
            <v>102020SWAP D10</v>
          </cell>
          <cell r="D1817" t="str">
            <v>SWAP D10</v>
          </cell>
          <cell r="E1817"/>
          <cell r="F1817"/>
          <cell r="G1817"/>
          <cell r="H1817"/>
          <cell r="I1817">
            <v>0</v>
          </cell>
          <cell r="J1817">
            <v>0</v>
          </cell>
          <cell r="K1817">
            <v>0</v>
          </cell>
        </row>
        <row r="1818">
          <cell r="C1818" t="str">
            <v>102020SWAP D2</v>
          </cell>
          <cell r="D1818" t="str">
            <v>SWAP D2</v>
          </cell>
          <cell r="E1818"/>
          <cell r="F1818"/>
          <cell r="G1818"/>
          <cell r="H1818"/>
          <cell r="I1818">
            <v>0</v>
          </cell>
          <cell r="J1818">
            <v>0</v>
          </cell>
          <cell r="K1818">
            <v>0</v>
          </cell>
        </row>
        <row r="1819">
          <cell r="C1819" t="str">
            <v>102020TIIE 28</v>
          </cell>
          <cell r="D1819" t="str">
            <v>TIIE 28</v>
          </cell>
          <cell r="E1819">
            <v>0</v>
          </cell>
          <cell r="F1819">
            <v>0</v>
          </cell>
          <cell r="G1819">
            <v>0</v>
          </cell>
          <cell r="H1819">
            <v>400</v>
          </cell>
          <cell r="I1819">
            <v>0</v>
          </cell>
          <cell r="J1819">
            <v>0</v>
          </cell>
          <cell r="K1819">
            <v>0</v>
          </cell>
        </row>
        <row r="1820">
          <cell r="C1820" t="str">
            <v>102020WALMART</v>
          </cell>
          <cell r="D1820" t="str">
            <v>WALMART</v>
          </cell>
          <cell r="E1820">
            <v>0</v>
          </cell>
          <cell r="F1820">
            <v>0</v>
          </cell>
          <cell r="G1820">
            <v>0</v>
          </cell>
          <cell r="H1820">
            <v>250</v>
          </cell>
          <cell r="I1820">
            <v>0</v>
          </cell>
          <cell r="J1820">
            <v>0</v>
          </cell>
          <cell r="K1820">
            <v>16.379146919431278</v>
          </cell>
        </row>
        <row r="1821">
          <cell r="C1821" t="str">
            <v>102020Global - Total</v>
          </cell>
          <cell r="D1821" t="str">
            <v>Global - Total</v>
          </cell>
          <cell r="E1821">
            <v>15818</v>
          </cell>
          <cell r="F1821">
            <v>186789</v>
          </cell>
          <cell r="G1821">
            <v>43684.028900999998</v>
          </cell>
          <cell r="H1821">
            <v>534422</v>
          </cell>
          <cell r="I1821">
            <v>8490.4090909090901</v>
          </cell>
          <cell r="J1821">
            <v>8490.4090909090901</v>
          </cell>
          <cell r="K1821">
            <v>24627.502369668247</v>
          </cell>
        </row>
        <row r="1822">
          <cell r="C1822"/>
          <cell r="D1822"/>
          <cell r="E1822"/>
          <cell r="F1822"/>
          <cell r="G1822"/>
          <cell r="H1822"/>
          <cell r="I1822"/>
          <cell r="J1822"/>
          <cell r="K1822"/>
        </row>
        <row r="1823">
          <cell r="C1823"/>
          <cell r="D1823"/>
          <cell r="E1823"/>
          <cell r="F1823"/>
          <cell r="G1823"/>
          <cell r="H1823" t="str">
            <v>Dias del Mes</v>
          </cell>
          <cell r="I1823">
            <v>19</v>
          </cell>
          <cell r="J1823"/>
          <cell r="K1823"/>
        </row>
        <row r="1824">
          <cell r="C1824"/>
          <cell r="D1824"/>
          <cell r="E1824"/>
          <cell r="F1824"/>
          <cell r="G1824"/>
          <cell r="H1824" t="str">
            <v>Dias del Trimestre</v>
          </cell>
          <cell r="I1824">
            <v>41</v>
          </cell>
          <cell r="J1824"/>
          <cell r="K1824"/>
        </row>
        <row r="1825">
          <cell r="C1825"/>
          <cell r="D1825"/>
          <cell r="E1825"/>
          <cell r="F1825"/>
          <cell r="G1825"/>
          <cell r="H1825" t="str">
            <v>Dias Acumulados</v>
          </cell>
          <cell r="I1825">
            <v>230</v>
          </cell>
          <cell r="J1825"/>
          <cell r="K1825"/>
        </row>
        <row r="1826">
          <cell r="C1826"/>
          <cell r="D1826">
            <v>44136</v>
          </cell>
          <cell r="E1826">
            <v>44136</v>
          </cell>
          <cell r="F1826">
            <v>44136</v>
          </cell>
          <cell r="G1826">
            <v>44136</v>
          </cell>
          <cell r="H1826">
            <v>44136</v>
          </cell>
          <cell r="I1826">
            <v>44136</v>
          </cell>
          <cell r="J1826">
            <v>44136</v>
          </cell>
          <cell r="K1826">
            <v>44136</v>
          </cell>
        </row>
        <row r="1827">
          <cell r="D1827" t="str">
            <v>EMISORA_REAL</v>
          </cell>
          <cell r="E1827" t="str">
            <v>NUMERO_OPERACIONES</v>
          </cell>
          <cell r="F1827" t="str">
            <v>VOLUMEN_OPERADO</v>
          </cell>
          <cell r="G1827" t="str">
            <v>IMPORTE_NOCIONAL</v>
          </cell>
          <cell r="H1827" t="str">
            <v>SALDO DE INTERES ABIERTO</v>
          </cell>
          <cell r="I1827" t="str">
            <v>PROMEDIO DIARIO MENSUAL</v>
          </cell>
          <cell r="J1827" t="str">
            <v>PROMEDIO DIARIO TRIMESTRAL</v>
          </cell>
          <cell r="K1827" t="str">
            <v>PROMEDIO DIARIO ACUMULADO</v>
          </cell>
        </row>
        <row r="1828">
          <cell r="C1828" t="str">
            <v>112020ALFA</v>
          </cell>
          <cell r="D1828" t="str">
            <v>ALFA</v>
          </cell>
          <cell r="E1828"/>
          <cell r="F1828"/>
          <cell r="G1828"/>
          <cell r="H1828"/>
          <cell r="I1828">
            <v>0</v>
          </cell>
          <cell r="J1828">
            <v>0</v>
          </cell>
          <cell r="K1828">
            <v>24.347826086956523</v>
          </cell>
        </row>
        <row r="1829">
          <cell r="C1829" t="str">
            <v>112020AMOVIL</v>
          </cell>
          <cell r="D1829" t="str">
            <v>AMOVIL</v>
          </cell>
          <cell r="E1829">
            <v>5</v>
          </cell>
          <cell r="F1829">
            <v>2100</v>
          </cell>
          <cell r="G1829">
            <v>3051400</v>
          </cell>
          <cell r="H1829">
            <v>0</v>
          </cell>
          <cell r="I1829">
            <v>110.52631578947368</v>
          </cell>
          <cell r="J1829">
            <v>102.4390243902439</v>
          </cell>
          <cell r="K1829">
            <v>20.869565217391305</v>
          </cell>
        </row>
        <row r="1830">
          <cell r="C1830" t="str">
            <v>112020CEMEX</v>
          </cell>
          <cell r="D1830" t="str">
            <v>CEMEX</v>
          </cell>
          <cell r="E1830"/>
          <cell r="F1830"/>
          <cell r="G1830"/>
          <cell r="H1830"/>
          <cell r="I1830">
            <v>0</v>
          </cell>
          <cell r="J1830">
            <v>0</v>
          </cell>
          <cell r="K1830">
            <v>11.739130434782609</v>
          </cell>
        </row>
        <row r="1831">
          <cell r="C1831" t="str">
            <v>112020CETE 91</v>
          </cell>
          <cell r="D1831" t="str">
            <v>CETE 91</v>
          </cell>
          <cell r="E1831"/>
          <cell r="F1831"/>
          <cell r="G1831"/>
          <cell r="H1831"/>
          <cell r="I1831">
            <v>0</v>
          </cell>
          <cell r="J1831">
            <v>0</v>
          </cell>
          <cell r="K1831">
            <v>0</v>
          </cell>
        </row>
        <row r="1832">
          <cell r="C1832" t="str">
            <v>112020DC18</v>
          </cell>
          <cell r="D1832" t="str">
            <v>DC18</v>
          </cell>
          <cell r="E1832"/>
          <cell r="F1832"/>
          <cell r="G1832"/>
          <cell r="H1832"/>
          <cell r="I1832">
            <v>0</v>
          </cell>
          <cell r="J1832">
            <v>0</v>
          </cell>
          <cell r="K1832">
            <v>0</v>
          </cell>
        </row>
        <row r="1833">
          <cell r="C1833" t="str">
            <v>112020DC24</v>
          </cell>
          <cell r="D1833" t="str">
            <v>DC24</v>
          </cell>
          <cell r="E1833">
            <v>3</v>
          </cell>
          <cell r="F1833">
            <v>1500</v>
          </cell>
          <cell r="G1833">
            <v>178350000</v>
          </cell>
          <cell r="H1833">
            <v>5000</v>
          </cell>
          <cell r="I1833">
            <v>78.94736842105263</v>
          </cell>
          <cell r="J1833">
            <v>60.975609756097562</v>
          </cell>
          <cell r="K1833">
            <v>183.04347826086956</v>
          </cell>
        </row>
        <row r="1834">
          <cell r="C1834" t="str">
            <v>112020DÓLAR</v>
          </cell>
          <cell r="D1834" t="str">
            <v>DÓLAR</v>
          </cell>
          <cell r="E1834">
            <v>403</v>
          </cell>
          <cell r="F1834">
            <v>113464</v>
          </cell>
          <cell r="G1834">
            <v>23185041833</v>
          </cell>
          <cell r="H1834">
            <v>530041</v>
          </cell>
          <cell r="I1834">
            <v>5971.7894736842109</v>
          </cell>
          <cell r="J1834">
            <v>6547.6097560975613</v>
          </cell>
          <cell r="K1834">
            <v>20546.639130434782</v>
          </cell>
        </row>
        <row r="1835">
          <cell r="C1835" t="str">
            <v>112020EURO</v>
          </cell>
          <cell r="D1835" t="str">
            <v>EURO</v>
          </cell>
          <cell r="E1835"/>
          <cell r="F1835"/>
          <cell r="G1835"/>
          <cell r="H1835"/>
          <cell r="I1835">
            <v>0</v>
          </cell>
          <cell r="J1835">
            <v>0</v>
          </cell>
          <cell r="K1835">
            <v>0.13043478260869565</v>
          </cell>
        </row>
        <row r="1836">
          <cell r="C1836" t="str">
            <v>112020FEMSA</v>
          </cell>
          <cell r="D1836" t="str">
            <v>FEMSA</v>
          </cell>
          <cell r="E1836">
            <v>4</v>
          </cell>
          <cell r="F1836">
            <v>180</v>
          </cell>
          <cell r="G1836">
            <v>2434180</v>
          </cell>
          <cell r="H1836">
            <v>0</v>
          </cell>
          <cell r="I1836">
            <v>9.473684210526315</v>
          </cell>
          <cell r="J1836">
            <v>8.7804878048780495</v>
          </cell>
          <cell r="K1836">
            <v>1.5652173913043479</v>
          </cell>
        </row>
        <row r="1837">
          <cell r="C1837" t="str">
            <v>112020GAP</v>
          </cell>
          <cell r="D1837" t="str">
            <v>GAP</v>
          </cell>
          <cell r="E1837"/>
          <cell r="F1837"/>
          <cell r="G1837"/>
          <cell r="H1837"/>
          <cell r="I1837"/>
          <cell r="J1837">
            <v>0</v>
          </cell>
          <cell r="K1837">
            <v>1.1304347826086956</v>
          </cell>
        </row>
        <row r="1838">
          <cell r="C1838" t="str">
            <v>112020GCARSO</v>
          </cell>
          <cell r="D1838" t="str">
            <v>GCARSO</v>
          </cell>
          <cell r="E1838"/>
          <cell r="F1838"/>
          <cell r="G1838"/>
          <cell r="H1838"/>
          <cell r="I1838">
            <v>0</v>
          </cell>
          <cell r="J1838">
            <v>0</v>
          </cell>
          <cell r="K1838">
            <v>1.3043478260869565</v>
          </cell>
        </row>
        <row r="1839">
          <cell r="C1839" t="str">
            <v>112020GMEXICO</v>
          </cell>
          <cell r="D1839" t="str">
            <v>GMEXICO</v>
          </cell>
          <cell r="E1839">
            <v>2</v>
          </cell>
          <cell r="F1839">
            <v>200</v>
          </cell>
          <cell r="G1839">
            <v>1274600</v>
          </cell>
          <cell r="H1839">
            <v>0</v>
          </cell>
          <cell r="I1839">
            <v>10.526315789473685</v>
          </cell>
          <cell r="J1839">
            <v>4.8780487804878048</v>
          </cell>
          <cell r="K1839">
            <v>20.434782608695652</v>
          </cell>
        </row>
        <row r="1840">
          <cell r="C1840" t="str">
            <v>112020GMXT</v>
          </cell>
          <cell r="D1840" t="str">
            <v>GMXT</v>
          </cell>
          <cell r="E1840">
            <v>3</v>
          </cell>
          <cell r="F1840">
            <v>600</v>
          </cell>
          <cell r="G1840">
            <v>1526300</v>
          </cell>
          <cell r="H1840">
            <v>1300</v>
          </cell>
          <cell r="I1840"/>
          <cell r="J1840">
            <v>31.707317073170731</v>
          </cell>
          <cell r="K1840">
            <v>12.608695652173912</v>
          </cell>
        </row>
        <row r="1841">
          <cell r="C1841" t="str">
            <v>112020IPC</v>
          </cell>
          <cell r="D1841" t="str">
            <v>IPC</v>
          </cell>
          <cell r="E1841">
            <v>15621</v>
          </cell>
          <cell r="F1841">
            <v>30804</v>
          </cell>
          <cell r="G1841">
            <v>12466048190</v>
          </cell>
          <cell r="H1841">
            <v>15507</v>
          </cell>
          <cell r="I1841">
            <v>1621.2631578947369</v>
          </cell>
          <cell r="J1841">
            <v>1392.3414634146341</v>
          </cell>
          <cell r="K1841">
            <v>2304.0739130434781</v>
          </cell>
        </row>
        <row r="1842">
          <cell r="C1842" t="str">
            <v>112020JN22</v>
          </cell>
          <cell r="D1842" t="str">
            <v>JN22</v>
          </cell>
          <cell r="E1842"/>
          <cell r="F1842"/>
          <cell r="G1842"/>
          <cell r="H1842"/>
          <cell r="I1842">
            <v>0</v>
          </cell>
          <cell r="J1842">
            <v>0</v>
          </cell>
          <cell r="K1842">
            <v>0</v>
          </cell>
        </row>
        <row r="1843">
          <cell r="C1843" t="str">
            <v>112020JN27</v>
          </cell>
          <cell r="D1843" t="str">
            <v>JN27</v>
          </cell>
          <cell r="E1843"/>
          <cell r="F1843"/>
          <cell r="G1843"/>
          <cell r="H1843"/>
          <cell r="I1843">
            <v>0</v>
          </cell>
          <cell r="J1843">
            <v>0</v>
          </cell>
          <cell r="K1843">
            <v>0</v>
          </cell>
        </row>
        <row r="1844">
          <cell r="C1844" t="str">
            <v>112020LALA</v>
          </cell>
          <cell r="D1844" t="str">
            <v>LALA</v>
          </cell>
          <cell r="E1844">
            <v>0</v>
          </cell>
          <cell r="F1844">
            <v>0</v>
          </cell>
          <cell r="G1844">
            <v>0</v>
          </cell>
          <cell r="H1844">
            <v>200</v>
          </cell>
          <cell r="I1844"/>
          <cell r="J1844">
            <v>0</v>
          </cell>
          <cell r="K1844">
            <v>2.6086956521739131</v>
          </cell>
        </row>
        <row r="1845">
          <cell r="C1845" t="str">
            <v>112020M10</v>
          </cell>
          <cell r="D1845" t="str">
            <v>M10</v>
          </cell>
          <cell r="E1845"/>
          <cell r="F1845"/>
          <cell r="G1845"/>
          <cell r="H1845"/>
          <cell r="I1845">
            <v>0</v>
          </cell>
          <cell r="J1845">
            <v>0</v>
          </cell>
          <cell r="K1845">
            <v>0</v>
          </cell>
        </row>
        <row r="1846">
          <cell r="C1846" t="str">
            <v>112020M20</v>
          </cell>
          <cell r="D1846" t="str">
            <v>M20</v>
          </cell>
          <cell r="E1846"/>
          <cell r="F1846"/>
          <cell r="G1846"/>
          <cell r="H1846"/>
          <cell r="I1846">
            <v>0</v>
          </cell>
          <cell r="J1846">
            <v>0</v>
          </cell>
          <cell r="K1846">
            <v>0</v>
          </cell>
        </row>
        <row r="1847">
          <cell r="C1847" t="str">
            <v>112020M3</v>
          </cell>
          <cell r="D1847" t="str">
            <v>M3</v>
          </cell>
          <cell r="E1847"/>
          <cell r="F1847"/>
          <cell r="G1847"/>
          <cell r="H1847"/>
          <cell r="I1847">
            <v>0</v>
          </cell>
          <cell r="J1847">
            <v>0</v>
          </cell>
          <cell r="K1847">
            <v>0</v>
          </cell>
        </row>
        <row r="1848">
          <cell r="C1848" t="str">
            <v>112020M30</v>
          </cell>
          <cell r="D1848" t="str">
            <v>M30</v>
          </cell>
          <cell r="E1848"/>
          <cell r="F1848"/>
          <cell r="G1848"/>
          <cell r="H1848"/>
          <cell r="I1848">
            <v>0</v>
          </cell>
          <cell r="J1848">
            <v>0</v>
          </cell>
          <cell r="K1848">
            <v>0</v>
          </cell>
        </row>
        <row r="1849">
          <cell r="C1849" t="str">
            <v>112020MAIZ</v>
          </cell>
          <cell r="D1849" t="str">
            <v>MAIZ</v>
          </cell>
          <cell r="E1849"/>
          <cell r="F1849"/>
          <cell r="G1849"/>
          <cell r="H1849"/>
          <cell r="I1849">
            <v>0</v>
          </cell>
          <cell r="J1849">
            <v>0</v>
          </cell>
          <cell r="K1849">
            <v>0</v>
          </cell>
        </row>
        <row r="1850">
          <cell r="C1850" t="str">
            <v>112020MEXCHEM</v>
          </cell>
          <cell r="D1850" t="str">
            <v>MEXCHEM</v>
          </cell>
          <cell r="E1850"/>
          <cell r="F1850"/>
          <cell r="G1850"/>
          <cell r="H1850"/>
          <cell r="I1850">
            <v>0</v>
          </cell>
          <cell r="J1850">
            <v>0</v>
          </cell>
          <cell r="K1850">
            <v>0</v>
          </cell>
        </row>
        <row r="1851">
          <cell r="C1851" t="str">
            <v>112020MEXTRAC</v>
          </cell>
          <cell r="D1851" t="str">
            <v>MEXTRAC</v>
          </cell>
          <cell r="E1851"/>
          <cell r="F1851"/>
          <cell r="G1851"/>
          <cell r="H1851"/>
          <cell r="I1851">
            <v>0</v>
          </cell>
          <cell r="J1851">
            <v>0</v>
          </cell>
          <cell r="K1851">
            <v>0</v>
          </cell>
        </row>
        <row r="1852">
          <cell r="C1852" t="str">
            <v>112020Mini IPC</v>
          </cell>
          <cell r="D1852" t="str">
            <v>Mini IPC</v>
          </cell>
          <cell r="E1852">
            <v>89</v>
          </cell>
          <cell r="F1852">
            <v>191</v>
          </cell>
          <cell r="G1852">
            <v>15209980</v>
          </cell>
          <cell r="H1852">
            <v>64</v>
          </cell>
          <cell r="I1852">
            <v>10.052631578947368</v>
          </cell>
          <cell r="J1852">
            <v>10</v>
          </cell>
          <cell r="K1852">
            <v>17.830434782608695</v>
          </cell>
        </row>
        <row r="1853">
          <cell r="C1853" t="str">
            <v>112020MR26</v>
          </cell>
          <cell r="D1853" t="str">
            <v>MR26</v>
          </cell>
          <cell r="E1853"/>
          <cell r="F1853"/>
          <cell r="G1853"/>
          <cell r="H1853"/>
          <cell r="I1853">
            <v>0</v>
          </cell>
          <cell r="J1853">
            <v>0</v>
          </cell>
          <cell r="K1853">
            <v>0</v>
          </cell>
        </row>
        <row r="1854">
          <cell r="C1854" t="str">
            <v>112020MY31</v>
          </cell>
          <cell r="D1854" t="str">
            <v>MY31</v>
          </cell>
          <cell r="E1854"/>
          <cell r="F1854"/>
          <cell r="G1854"/>
          <cell r="H1854"/>
          <cell r="I1854">
            <v>0</v>
          </cell>
          <cell r="J1854">
            <v>0</v>
          </cell>
          <cell r="K1854">
            <v>0</v>
          </cell>
        </row>
        <row r="1855">
          <cell r="C1855" t="str">
            <v>112020NV42</v>
          </cell>
          <cell r="D1855" t="str">
            <v>NV42</v>
          </cell>
          <cell r="E1855"/>
          <cell r="F1855"/>
          <cell r="G1855"/>
          <cell r="H1855"/>
          <cell r="I1855">
            <v>0</v>
          </cell>
          <cell r="J1855">
            <v>31.707317073170731</v>
          </cell>
          <cell r="K1855">
            <v>37.61304347826087</v>
          </cell>
        </row>
        <row r="1856">
          <cell r="C1856" t="str">
            <v>112020NV47</v>
          </cell>
          <cell r="D1856" t="str">
            <v>NV47</v>
          </cell>
          <cell r="E1856"/>
          <cell r="F1856"/>
          <cell r="G1856"/>
          <cell r="H1856"/>
          <cell r="I1856">
            <v>0</v>
          </cell>
          <cell r="J1856">
            <v>0</v>
          </cell>
          <cell r="K1856">
            <v>34.260869565217391</v>
          </cell>
        </row>
        <row r="1857">
          <cell r="C1857" t="str">
            <v>112020ORBIA</v>
          </cell>
          <cell r="D1857" t="str">
            <v>ORBIA</v>
          </cell>
          <cell r="E1857"/>
          <cell r="F1857"/>
          <cell r="G1857"/>
          <cell r="H1857"/>
          <cell r="I1857">
            <v>0</v>
          </cell>
          <cell r="J1857">
            <v>0</v>
          </cell>
          <cell r="K1857">
            <v>5.2173913043478262</v>
          </cell>
        </row>
        <row r="1858">
          <cell r="C1858" t="str">
            <v>112020PE&amp;OLES</v>
          </cell>
          <cell r="D1858" t="str">
            <v>PE&amp;OLES</v>
          </cell>
          <cell r="E1858"/>
          <cell r="F1858"/>
          <cell r="G1858"/>
          <cell r="H1858"/>
          <cell r="I1858">
            <v>0</v>
          </cell>
          <cell r="J1858">
            <v>0</v>
          </cell>
          <cell r="K1858">
            <v>0.30434782608695654</v>
          </cell>
        </row>
        <row r="1859">
          <cell r="C1859" t="str">
            <v>112020PINFRA</v>
          </cell>
          <cell r="D1859" t="str">
            <v>PINFRA</v>
          </cell>
          <cell r="E1859">
            <v>4</v>
          </cell>
          <cell r="F1859">
            <v>70</v>
          </cell>
          <cell r="G1859">
            <v>1126570</v>
          </cell>
          <cell r="H1859">
            <v>0</v>
          </cell>
          <cell r="I1859">
            <v>3.6842105263157894</v>
          </cell>
          <cell r="J1859">
            <v>2.1951219512195124</v>
          </cell>
          <cell r="K1859">
            <v>0.60869565217391308</v>
          </cell>
        </row>
        <row r="1860">
          <cell r="C1860" t="str">
            <v>112020SWAP D10</v>
          </cell>
          <cell r="D1860" t="str">
            <v>SWAP D10</v>
          </cell>
          <cell r="E1860"/>
          <cell r="F1860"/>
          <cell r="G1860"/>
          <cell r="H1860"/>
          <cell r="I1860">
            <v>0</v>
          </cell>
          <cell r="J1860">
            <v>0</v>
          </cell>
          <cell r="K1860">
            <v>0</v>
          </cell>
        </row>
        <row r="1861">
          <cell r="C1861" t="str">
            <v>112020SWAP D2</v>
          </cell>
          <cell r="D1861" t="str">
            <v>SWAP D2</v>
          </cell>
          <cell r="E1861"/>
          <cell r="F1861"/>
          <cell r="G1861"/>
          <cell r="H1861"/>
          <cell r="I1861">
            <v>0</v>
          </cell>
          <cell r="J1861">
            <v>0</v>
          </cell>
          <cell r="K1861">
            <v>0</v>
          </cell>
        </row>
        <row r="1862">
          <cell r="C1862" t="str">
            <v>112020TIIE 28</v>
          </cell>
          <cell r="D1862" t="str">
            <v>TIIE 28</v>
          </cell>
          <cell r="E1862">
            <v>0</v>
          </cell>
          <cell r="F1862">
            <v>0</v>
          </cell>
          <cell r="G1862">
            <v>0</v>
          </cell>
          <cell r="H1862">
            <v>200</v>
          </cell>
          <cell r="I1862">
            <v>0</v>
          </cell>
          <cell r="J1862">
            <v>0</v>
          </cell>
          <cell r="K1862">
            <v>0</v>
          </cell>
        </row>
        <row r="1863">
          <cell r="C1863" t="str">
            <v>112020WALMART</v>
          </cell>
          <cell r="D1863" t="str">
            <v>WALMART</v>
          </cell>
          <cell r="E1863">
            <v>2</v>
          </cell>
          <cell r="F1863">
            <v>250</v>
          </cell>
          <cell r="G1863">
            <v>1358375</v>
          </cell>
          <cell r="H1863">
            <v>250</v>
          </cell>
          <cell r="I1863">
            <v>13.157894736842104</v>
          </cell>
          <cell r="J1863">
            <v>6.0975609756097562</v>
          </cell>
          <cell r="K1863">
            <v>16.11304347826087</v>
          </cell>
        </row>
        <row r="1864">
          <cell r="C1864" t="str">
            <v>112020Global - Total</v>
          </cell>
          <cell r="D1864" t="str">
            <v>Global - Total</v>
          </cell>
          <cell r="E1864">
            <v>16136</v>
          </cell>
          <cell r="F1864">
            <v>149359</v>
          </cell>
          <cell r="G1864">
            <v>35855.421428000001</v>
          </cell>
          <cell r="H1864">
            <v>552562</v>
          </cell>
          <cell r="I1864">
            <v>7861</v>
          </cell>
          <cell r="J1864">
            <v>8198.7317073170725</v>
          </cell>
          <cell r="K1864">
            <v>23242.44347826087</v>
          </cell>
        </row>
        <row r="1865">
          <cell r="C1865"/>
          <cell r="D1865"/>
          <cell r="E1865"/>
          <cell r="F1865"/>
          <cell r="G1865"/>
          <cell r="H1865"/>
          <cell r="I1865"/>
          <cell r="J1865"/>
          <cell r="K1865"/>
        </row>
        <row r="1866">
          <cell r="C1866"/>
          <cell r="D1866"/>
          <cell r="E1866"/>
          <cell r="F1866"/>
          <cell r="G1866"/>
          <cell r="H1866" t="str">
            <v>Dias del Mes</v>
          </cell>
          <cell r="I1866">
            <v>22</v>
          </cell>
          <cell r="J1866"/>
          <cell r="K1866"/>
        </row>
        <row r="1867">
          <cell r="C1867"/>
          <cell r="D1867"/>
          <cell r="E1867"/>
          <cell r="F1867"/>
          <cell r="G1867"/>
          <cell r="H1867" t="str">
            <v>Dias del Trimestre</v>
          </cell>
          <cell r="I1867">
            <v>63</v>
          </cell>
          <cell r="J1867"/>
          <cell r="K1867"/>
        </row>
        <row r="1868">
          <cell r="C1868"/>
          <cell r="D1868"/>
          <cell r="E1868"/>
          <cell r="F1868"/>
          <cell r="G1868"/>
          <cell r="H1868" t="str">
            <v>Dias Acumulados</v>
          </cell>
          <cell r="I1868">
            <v>252</v>
          </cell>
          <cell r="J1868"/>
          <cell r="K1868"/>
        </row>
        <row r="1869">
          <cell r="C1869"/>
          <cell r="D1869">
            <v>44166</v>
          </cell>
          <cell r="E1869">
            <v>44166</v>
          </cell>
          <cell r="F1869">
            <v>44166</v>
          </cell>
          <cell r="G1869">
            <v>44166</v>
          </cell>
          <cell r="H1869">
            <v>44166</v>
          </cell>
          <cell r="I1869">
            <v>44166</v>
          </cell>
          <cell r="J1869">
            <v>44166</v>
          </cell>
          <cell r="K1869">
            <v>44166</v>
          </cell>
        </row>
        <row r="1870">
          <cell r="C1870"/>
          <cell r="D1870" t="str">
            <v>EMISORA_REAL</v>
          </cell>
          <cell r="E1870" t="str">
            <v>NUMERO_OPERACIONES</v>
          </cell>
          <cell r="F1870" t="str">
            <v>VOLUMEN_OPERADO</v>
          </cell>
          <cell r="G1870" t="str">
            <v>IMPORTE_NOCIONAL</v>
          </cell>
          <cell r="H1870" t="str">
            <v>SALDO DE INTERES ABIERTO</v>
          </cell>
          <cell r="I1870" t="str">
            <v>PROMEDIO DIARIO MENSUAL</v>
          </cell>
          <cell r="J1870" t="str">
            <v>PROMEDIO DIARIO TRIMESTRAL</v>
          </cell>
          <cell r="K1870" t="str">
            <v>PROMEDIO DIARIO ACUMULADO</v>
          </cell>
        </row>
        <row r="1871">
          <cell r="C1871" t="str">
            <v>122020ALFA</v>
          </cell>
          <cell r="D1871" t="str">
            <v>ALFA</v>
          </cell>
          <cell r="E1871"/>
          <cell r="F1871"/>
          <cell r="G1871"/>
          <cell r="H1871"/>
          <cell r="I1871">
            <v>0</v>
          </cell>
          <cell r="J1871">
            <v>0</v>
          </cell>
          <cell r="K1871">
            <v>22.222222222222221</v>
          </cell>
        </row>
        <row r="1872">
          <cell r="C1872" t="str">
            <v>122020AMOVIL</v>
          </cell>
          <cell r="D1872" t="str">
            <v>AMOVIL</v>
          </cell>
          <cell r="E1872"/>
          <cell r="F1872"/>
          <cell r="G1872"/>
          <cell r="H1872"/>
          <cell r="I1872">
            <v>0</v>
          </cell>
          <cell r="J1872">
            <v>66.666666666666671</v>
          </cell>
          <cell r="K1872">
            <v>19.047619047619047</v>
          </cell>
        </row>
        <row r="1873">
          <cell r="C1873" t="str">
            <v>122020CEMEX</v>
          </cell>
          <cell r="D1873" t="str">
            <v>CEMEX</v>
          </cell>
          <cell r="E1873"/>
          <cell r="F1873"/>
          <cell r="G1873"/>
          <cell r="H1873"/>
          <cell r="I1873">
            <v>0</v>
          </cell>
          <cell r="J1873">
            <v>0</v>
          </cell>
          <cell r="K1873">
            <v>10.714285714285714</v>
          </cell>
        </row>
        <row r="1874">
          <cell r="C1874" t="str">
            <v>122020CETE 91</v>
          </cell>
          <cell r="D1874" t="str">
            <v>CETE 91</v>
          </cell>
          <cell r="E1874"/>
          <cell r="F1874"/>
          <cell r="G1874"/>
          <cell r="H1874"/>
          <cell r="I1874">
            <v>0</v>
          </cell>
          <cell r="J1874">
            <v>0</v>
          </cell>
          <cell r="K1874">
            <v>0</v>
          </cell>
        </row>
        <row r="1875">
          <cell r="C1875" t="str">
            <v>122020DC18</v>
          </cell>
          <cell r="D1875" t="str">
            <v>DC18</v>
          </cell>
          <cell r="E1875"/>
          <cell r="F1875"/>
          <cell r="G1875"/>
          <cell r="H1875"/>
          <cell r="I1875">
            <v>0</v>
          </cell>
          <cell r="J1875">
            <v>0</v>
          </cell>
          <cell r="K1875">
            <v>0</v>
          </cell>
        </row>
        <row r="1876">
          <cell r="C1876" t="str">
            <v>122020DC24</v>
          </cell>
          <cell r="D1876" t="str">
            <v>DC24</v>
          </cell>
          <cell r="E1876">
            <v>16</v>
          </cell>
          <cell r="F1876">
            <v>9000</v>
          </cell>
          <cell r="G1876">
            <v>1078380000</v>
          </cell>
          <cell r="H1876">
            <v>4000</v>
          </cell>
          <cell r="I1876">
            <v>409.09090909090907</v>
          </cell>
          <cell r="J1876">
            <v>182.53968253968253</v>
          </cell>
          <cell r="K1876">
            <v>202.77777777777777</v>
          </cell>
        </row>
        <row r="1877">
          <cell r="C1877" t="str">
            <v>122020DÓLAR</v>
          </cell>
          <cell r="D1877" t="str">
            <v>DÓLAR</v>
          </cell>
          <cell r="E1877">
            <v>479</v>
          </cell>
          <cell r="F1877">
            <v>1191349</v>
          </cell>
          <cell r="G1877">
            <v>238173375956</v>
          </cell>
          <cell r="H1877">
            <v>473752</v>
          </cell>
          <cell r="I1877">
            <v>54152.227272727272</v>
          </cell>
          <cell r="J1877">
            <v>23171.444444444445</v>
          </cell>
          <cell r="K1877">
            <v>23480.460317460318</v>
          </cell>
        </row>
        <row r="1878">
          <cell r="C1878" t="str">
            <v>122020EURO</v>
          </cell>
          <cell r="D1878" t="str">
            <v>EURO</v>
          </cell>
          <cell r="E1878"/>
          <cell r="F1878"/>
          <cell r="G1878"/>
          <cell r="H1878"/>
          <cell r="I1878">
            <v>0</v>
          </cell>
          <cell r="J1878">
            <v>0</v>
          </cell>
          <cell r="K1878">
            <v>0.11904761904761904</v>
          </cell>
        </row>
        <row r="1879">
          <cell r="C1879" t="str">
            <v>122020FEMSA</v>
          </cell>
          <cell r="D1879" t="str">
            <v>FEMSA</v>
          </cell>
          <cell r="E1879"/>
          <cell r="F1879"/>
          <cell r="G1879"/>
          <cell r="H1879"/>
          <cell r="I1879">
            <v>0</v>
          </cell>
          <cell r="J1879">
            <v>5.7142857142857144</v>
          </cell>
          <cell r="K1879">
            <v>1.4285714285714286</v>
          </cell>
        </row>
        <row r="1880">
          <cell r="C1880" t="str">
            <v>122020GAP</v>
          </cell>
          <cell r="D1880" t="str">
            <v>GAP</v>
          </cell>
          <cell r="E1880"/>
          <cell r="F1880"/>
          <cell r="G1880"/>
          <cell r="H1880"/>
          <cell r="I1880">
            <v>0</v>
          </cell>
          <cell r="J1880">
            <v>0</v>
          </cell>
          <cell r="K1880">
            <v>1.0317460317460319</v>
          </cell>
        </row>
        <row r="1881">
          <cell r="C1881" t="str">
            <v>122020GCARSO</v>
          </cell>
          <cell r="D1881" t="str">
            <v>GCARSO</v>
          </cell>
          <cell r="E1881"/>
          <cell r="F1881"/>
          <cell r="G1881"/>
          <cell r="H1881"/>
          <cell r="I1881">
            <v>0</v>
          </cell>
          <cell r="J1881">
            <v>0</v>
          </cell>
          <cell r="K1881">
            <v>1.1904761904761905</v>
          </cell>
        </row>
        <row r="1882">
          <cell r="C1882" t="str">
            <v>122020GMEXICO</v>
          </cell>
          <cell r="D1882" t="str">
            <v>GMEXICO</v>
          </cell>
          <cell r="E1882"/>
          <cell r="F1882"/>
          <cell r="G1882"/>
          <cell r="H1882"/>
          <cell r="I1882">
            <v>0</v>
          </cell>
          <cell r="J1882">
            <v>3.1746031746031744</v>
          </cell>
          <cell r="K1882">
            <v>18.650793650793652</v>
          </cell>
        </row>
        <row r="1883">
          <cell r="C1883" t="str">
            <v>122020GMXT</v>
          </cell>
          <cell r="D1883" t="str">
            <v>GMXT</v>
          </cell>
          <cell r="E1883">
            <v>7</v>
          </cell>
          <cell r="F1883">
            <v>3114</v>
          </cell>
          <cell r="G1883">
            <v>8420746</v>
          </cell>
          <cell r="H1883">
            <v>1814</v>
          </cell>
          <cell r="I1883">
            <v>141.54545454545453</v>
          </cell>
          <cell r="J1883">
            <v>70.063492063492063</v>
          </cell>
          <cell r="K1883">
            <v>23.865079365079364</v>
          </cell>
        </row>
        <row r="1884">
          <cell r="C1884" t="str">
            <v>122020IPC</v>
          </cell>
          <cell r="D1884" t="str">
            <v>IPC</v>
          </cell>
          <cell r="E1884">
            <v>12017</v>
          </cell>
          <cell r="F1884">
            <v>60854</v>
          </cell>
          <cell r="G1884">
            <v>26679086930</v>
          </cell>
          <cell r="H1884">
            <v>11941</v>
          </cell>
          <cell r="I1884">
            <v>2766.090909090909</v>
          </cell>
          <cell r="J1884">
            <v>1872.063492063492</v>
          </cell>
          <cell r="K1884">
            <v>2344.4087301587301</v>
          </cell>
        </row>
        <row r="1885">
          <cell r="C1885" t="str">
            <v>122020JN22</v>
          </cell>
          <cell r="D1885" t="str">
            <v>JN22</v>
          </cell>
          <cell r="E1885"/>
          <cell r="F1885"/>
          <cell r="G1885"/>
          <cell r="H1885"/>
          <cell r="I1885">
            <v>0</v>
          </cell>
          <cell r="J1885">
            <v>0</v>
          </cell>
          <cell r="K1885">
            <v>0</v>
          </cell>
        </row>
        <row r="1886">
          <cell r="C1886" t="str">
            <v>122020JN27</v>
          </cell>
          <cell r="D1886" t="str">
            <v>JN27</v>
          </cell>
          <cell r="E1886"/>
          <cell r="F1886"/>
          <cell r="G1886"/>
          <cell r="H1886"/>
          <cell r="I1886">
            <v>0</v>
          </cell>
          <cell r="J1886">
            <v>0</v>
          </cell>
          <cell r="K1886">
            <v>0</v>
          </cell>
        </row>
        <row r="1887">
          <cell r="C1887" t="str">
            <v>122020M10</v>
          </cell>
          <cell r="D1887" t="str">
            <v>M10</v>
          </cell>
          <cell r="E1887"/>
          <cell r="F1887"/>
          <cell r="G1887"/>
          <cell r="H1887"/>
          <cell r="I1887">
            <v>0</v>
          </cell>
          <cell r="J1887">
            <v>0</v>
          </cell>
          <cell r="K1887">
            <v>0</v>
          </cell>
        </row>
        <row r="1888">
          <cell r="C1888" t="str">
            <v>122020M20</v>
          </cell>
          <cell r="D1888" t="str">
            <v>M20</v>
          </cell>
          <cell r="E1888"/>
          <cell r="F1888"/>
          <cell r="G1888"/>
          <cell r="H1888"/>
          <cell r="I1888">
            <v>0</v>
          </cell>
          <cell r="J1888">
            <v>0</v>
          </cell>
          <cell r="K1888">
            <v>0</v>
          </cell>
        </row>
        <row r="1889">
          <cell r="C1889" t="str">
            <v>122020M3</v>
          </cell>
          <cell r="D1889" t="str">
            <v>M3</v>
          </cell>
          <cell r="E1889"/>
          <cell r="F1889"/>
          <cell r="G1889"/>
          <cell r="H1889"/>
          <cell r="I1889">
            <v>0</v>
          </cell>
          <cell r="J1889">
            <v>0</v>
          </cell>
          <cell r="K1889">
            <v>0</v>
          </cell>
        </row>
        <row r="1890">
          <cell r="C1890" t="str">
            <v>122020M30</v>
          </cell>
          <cell r="D1890" t="str">
            <v>M30</v>
          </cell>
          <cell r="E1890"/>
          <cell r="F1890"/>
          <cell r="G1890"/>
          <cell r="H1890"/>
          <cell r="I1890">
            <v>0</v>
          </cell>
          <cell r="J1890">
            <v>0</v>
          </cell>
          <cell r="K1890">
            <v>0</v>
          </cell>
        </row>
        <row r="1891">
          <cell r="C1891" t="str">
            <v>122020MAIZ</v>
          </cell>
          <cell r="D1891" t="str">
            <v>MAIZ</v>
          </cell>
          <cell r="E1891"/>
          <cell r="F1891"/>
          <cell r="G1891"/>
          <cell r="H1891"/>
          <cell r="I1891">
            <v>0</v>
          </cell>
          <cell r="J1891">
            <v>0</v>
          </cell>
          <cell r="K1891">
            <v>0</v>
          </cell>
        </row>
        <row r="1892">
          <cell r="C1892" t="str">
            <v>122020MEXCHEM</v>
          </cell>
          <cell r="D1892" t="str">
            <v>MEXCHEM</v>
          </cell>
          <cell r="E1892"/>
          <cell r="F1892"/>
          <cell r="G1892"/>
          <cell r="H1892"/>
          <cell r="I1892">
            <v>0</v>
          </cell>
          <cell r="J1892">
            <v>0</v>
          </cell>
          <cell r="K1892">
            <v>0</v>
          </cell>
        </row>
        <row r="1893">
          <cell r="C1893" t="str">
            <v>122020LALA</v>
          </cell>
          <cell r="D1893" t="str">
            <v>LALA</v>
          </cell>
          <cell r="E1893">
            <v>1</v>
          </cell>
          <cell r="F1893">
            <v>200</v>
          </cell>
          <cell r="G1893">
            <v>278800</v>
          </cell>
          <cell r="H1893">
            <v>0</v>
          </cell>
          <cell r="I1893">
            <v>9.0909090909090917</v>
          </cell>
          <cell r="J1893">
            <v>3.1746031746031744</v>
          </cell>
          <cell r="K1893">
            <v>3.1746031746031744</v>
          </cell>
        </row>
        <row r="1894">
          <cell r="C1894" t="str">
            <v>122020MEXTRAC</v>
          </cell>
          <cell r="D1894" t="str">
            <v>MEXTRAC</v>
          </cell>
          <cell r="E1894"/>
          <cell r="F1894"/>
          <cell r="G1894"/>
          <cell r="H1894"/>
          <cell r="I1894">
            <v>0</v>
          </cell>
          <cell r="J1894">
            <v>0</v>
          </cell>
          <cell r="K1894">
            <v>0</v>
          </cell>
        </row>
        <row r="1895">
          <cell r="C1895" t="str">
            <v>122020Mini IPC</v>
          </cell>
          <cell r="D1895" t="str">
            <v>Mini IPC</v>
          </cell>
          <cell r="E1895">
            <v>97</v>
          </cell>
          <cell r="F1895">
            <v>208</v>
          </cell>
          <cell r="G1895">
            <v>18449600</v>
          </cell>
          <cell r="H1895">
            <v>118</v>
          </cell>
          <cell r="I1895">
            <v>9.454545454545455</v>
          </cell>
          <cell r="J1895">
            <v>9.8095238095238102</v>
          </cell>
          <cell r="K1895">
            <v>17.099206349206348</v>
          </cell>
        </row>
        <row r="1896">
          <cell r="C1896" t="str">
            <v>122020MR26</v>
          </cell>
          <cell r="D1896" t="str">
            <v>MR26</v>
          </cell>
          <cell r="E1896"/>
          <cell r="F1896"/>
          <cell r="G1896"/>
          <cell r="H1896"/>
          <cell r="I1896">
            <v>0</v>
          </cell>
          <cell r="J1896">
            <v>0</v>
          </cell>
          <cell r="K1896">
            <v>0</v>
          </cell>
        </row>
        <row r="1897">
          <cell r="C1897" t="str">
            <v>122020MY31</v>
          </cell>
          <cell r="D1897" t="str">
            <v>MY31</v>
          </cell>
          <cell r="E1897"/>
          <cell r="F1897"/>
          <cell r="G1897"/>
          <cell r="H1897"/>
          <cell r="I1897">
            <v>0</v>
          </cell>
          <cell r="J1897">
            <v>0</v>
          </cell>
          <cell r="K1897">
            <v>0</v>
          </cell>
        </row>
        <row r="1898">
          <cell r="C1898" t="str">
            <v>122020NV42</v>
          </cell>
          <cell r="D1898" t="str">
            <v>NV42</v>
          </cell>
          <cell r="E1898"/>
          <cell r="F1898"/>
          <cell r="G1898"/>
          <cell r="H1898"/>
          <cell r="I1898">
            <v>0</v>
          </cell>
          <cell r="J1898">
            <v>20.634920634920636</v>
          </cell>
          <cell r="K1898">
            <v>34.329365079365083</v>
          </cell>
        </row>
        <row r="1899">
          <cell r="C1899" t="str">
            <v>122020NV47</v>
          </cell>
          <cell r="D1899" t="str">
            <v>NV47</v>
          </cell>
          <cell r="E1899"/>
          <cell r="F1899"/>
          <cell r="G1899"/>
          <cell r="H1899"/>
          <cell r="I1899">
            <v>0</v>
          </cell>
          <cell r="J1899">
            <v>0</v>
          </cell>
          <cell r="K1899">
            <v>31.269841269841269</v>
          </cell>
        </row>
        <row r="1900">
          <cell r="C1900" t="str">
            <v>122020ORBIA</v>
          </cell>
          <cell r="D1900" t="str">
            <v>ORBIA</v>
          </cell>
          <cell r="E1900"/>
          <cell r="F1900"/>
          <cell r="G1900"/>
          <cell r="H1900"/>
          <cell r="I1900">
            <v>0</v>
          </cell>
          <cell r="J1900">
            <v>0</v>
          </cell>
          <cell r="K1900">
            <v>4.7619047619047619</v>
          </cell>
        </row>
        <row r="1901">
          <cell r="C1901" t="str">
            <v>122020PE&amp;OLES</v>
          </cell>
          <cell r="D1901" t="str">
            <v>PE&amp;OLES</v>
          </cell>
          <cell r="E1901"/>
          <cell r="F1901"/>
          <cell r="G1901"/>
          <cell r="H1901"/>
          <cell r="I1901">
            <v>0</v>
          </cell>
          <cell r="J1901">
            <v>0</v>
          </cell>
          <cell r="K1901">
            <v>0.27777777777777779</v>
          </cell>
        </row>
        <row r="1902">
          <cell r="C1902" t="str">
            <v>122020PINFRA</v>
          </cell>
          <cell r="D1902" t="str">
            <v>PINFRA</v>
          </cell>
          <cell r="E1902"/>
          <cell r="F1902"/>
          <cell r="G1902"/>
          <cell r="H1902"/>
          <cell r="I1902">
            <v>0</v>
          </cell>
          <cell r="J1902">
            <v>1.4285714285714286</v>
          </cell>
          <cell r="K1902">
            <v>0.55555555555555558</v>
          </cell>
        </row>
        <row r="1903">
          <cell r="C1903" t="str">
            <v>122020SWAP D10</v>
          </cell>
          <cell r="D1903" t="str">
            <v>SWAP D10</v>
          </cell>
          <cell r="E1903"/>
          <cell r="F1903"/>
          <cell r="G1903"/>
          <cell r="H1903"/>
          <cell r="I1903">
            <v>0</v>
          </cell>
          <cell r="J1903">
            <v>0</v>
          </cell>
          <cell r="K1903">
            <v>0</v>
          </cell>
        </row>
        <row r="1904">
          <cell r="C1904" t="str">
            <v>122020SWAP D2</v>
          </cell>
          <cell r="D1904" t="str">
            <v>SWAP D2</v>
          </cell>
          <cell r="E1904"/>
          <cell r="F1904"/>
          <cell r="G1904"/>
          <cell r="H1904"/>
          <cell r="I1904">
            <v>0</v>
          </cell>
          <cell r="J1904">
            <v>0</v>
          </cell>
          <cell r="K1904">
            <v>0</v>
          </cell>
        </row>
        <row r="1905">
          <cell r="C1905" t="str">
            <v>122020TIIE 28</v>
          </cell>
          <cell r="D1905" t="str">
            <v>TIIE 28</v>
          </cell>
          <cell r="E1905"/>
          <cell r="F1905"/>
          <cell r="G1905"/>
          <cell r="H1905"/>
          <cell r="I1905">
            <v>0</v>
          </cell>
          <cell r="J1905">
            <v>0</v>
          </cell>
          <cell r="K1905">
            <v>0</v>
          </cell>
        </row>
        <row r="1906">
          <cell r="C1906" t="str">
            <v>122020WALMART</v>
          </cell>
          <cell r="D1906" t="str">
            <v>WALMART</v>
          </cell>
          <cell r="E1906">
            <v>2</v>
          </cell>
          <cell r="F1906">
            <v>500</v>
          </cell>
          <cell r="G1906">
            <v>2860750</v>
          </cell>
          <cell r="H1906">
            <v>250</v>
          </cell>
          <cell r="I1906">
            <v>22.727272727272727</v>
          </cell>
          <cell r="J1906">
            <v>11.904761904761905</v>
          </cell>
          <cell r="K1906">
            <v>16.69047619047619</v>
          </cell>
        </row>
        <row r="1907">
          <cell r="C1907" t="str">
            <v>122020Global - Total</v>
          </cell>
          <cell r="D1907" t="str">
            <v>Global - Total</v>
          </cell>
          <cell r="E1907">
            <v>12619</v>
          </cell>
          <cell r="F1907">
            <v>1265225</v>
          </cell>
          <cell r="G1907">
            <v>265960.85278199997</v>
          </cell>
          <cell r="H1907">
            <v>491875</v>
          </cell>
          <cell r="I1907">
            <v>57510.227272727272</v>
          </cell>
          <cell r="J1907">
            <v>25418.619047619046</v>
          </cell>
          <cell r="K1907">
            <v>26234.075396825396</v>
          </cell>
        </row>
        <row r="1908">
          <cell r="C1908"/>
          <cell r="D1908"/>
          <cell r="E1908"/>
          <cell r="F1908"/>
          <cell r="G1908"/>
          <cell r="H1908"/>
          <cell r="I1908"/>
          <cell r="J1908"/>
          <cell r="K1908"/>
        </row>
        <row r="1909">
          <cell r="C1909"/>
          <cell r="D1909"/>
          <cell r="E1909"/>
          <cell r="F1909"/>
          <cell r="G1909"/>
          <cell r="H1909" t="str">
            <v>Dias del Mes</v>
          </cell>
          <cell r="I1909"/>
          <cell r="J1909"/>
          <cell r="K1909"/>
        </row>
        <row r="1910">
          <cell r="C1910"/>
          <cell r="D1910"/>
          <cell r="E1910"/>
          <cell r="F1910"/>
          <cell r="G1910"/>
          <cell r="H1910" t="str">
            <v>Dias del Trimestre</v>
          </cell>
          <cell r="I1910"/>
          <cell r="J1910"/>
          <cell r="K1910"/>
        </row>
        <row r="1911">
          <cell r="C1911"/>
          <cell r="D1911"/>
          <cell r="E1911"/>
          <cell r="F1911"/>
          <cell r="G1911"/>
          <cell r="H1911" t="str">
            <v>Dias Acumulados</v>
          </cell>
          <cell r="I1911"/>
          <cell r="J1911"/>
          <cell r="K1911"/>
        </row>
        <row r="1912">
          <cell r="C1912"/>
          <cell r="D1912"/>
          <cell r="E1912"/>
          <cell r="F1912"/>
          <cell r="G1912"/>
          <cell r="H1912"/>
          <cell r="I1912"/>
          <cell r="J1912"/>
          <cell r="K1912"/>
        </row>
        <row r="1913">
          <cell r="C1913"/>
          <cell r="D1913"/>
          <cell r="E1913"/>
          <cell r="F1913"/>
          <cell r="G1913"/>
          <cell r="H1913"/>
          <cell r="I1913"/>
          <cell r="J1913"/>
          <cell r="K1913"/>
        </row>
        <row r="1914">
          <cell r="C1914"/>
          <cell r="D1914"/>
          <cell r="E1914"/>
          <cell r="F1914"/>
          <cell r="G1914"/>
          <cell r="H1914" t="str">
            <v>Dias del Mes</v>
          </cell>
          <cell r="I1914">
            <v>20</v>
          </cell>
          <cell r="J1914"/>
          <cell r="K1914"/>
        </row>
        <row r="1915">
          <cell r="C1915"/>
          <cell r="D1915"/>
          <cell r="E1915"/>
          <cell r="F1915"/>
          <cell r="G1915"/>
          <cell r="H1915" t="str">
            <v>Dias del Trimestre</v>
          </cell>
          <cell r="I1915">
            <v>20</v>
          </cell>
          <cell r="J1915"/>
          <cell r="K1915"/>
        </row>
        <row r="1916">
          <cell r="C1916"/>
          <cell r="D1916"/>
          <cell r="E1916"/>
          <cell r="F1916"/>
          <cell r="G1916"/>
          <cell r="H1916" t="str">
            <v>Dias Acumulados</v>
          </cell>
          <cell r="I1916">
            <v>20</v>
          </cell>
          <cell r="J1916"/>
          <cell r="K1916"/>
        </row>
        <row r="1917">
          <cell r="C1917"/>
          <cell r="D1917">
            <v>44197</v>
          </cell>
          <cell r="E1917">
            <v>44197</v>
          </cell>
          <cell r="F1917">
            <v>44197</v>
          </cell>
          <cell r="G1917">
            <v>44197</v>
          </cell>
          <cell r="H1917">
            <v>44197</v>
          </cell>
          <cell r="I1917">
            <v>44197</v>
          </cell>
          <cell r="J1917">
            <v>44197</v>
          </cell>
          <cell r="K1917">
            <v>44197</v>
          </cell>
        </row>
        <row r="1918">
          <cell r="C1918"/>
          <cell r="D1918" t="str">
            <v>EMISORA_REAL</v>
          </cell>
          <cell r="E1918" t="str">
            <v>NUMERO_OPERACIONES</v>
          </cell>
          <cell r="F1918" t="str">
            <v>VOLUMEN_OPERADO</v>
          </cell>
          <cell r="G1918" t="str">
            <v>IMPORTE_NOCIONAL</v>
          </cell>
          <cell r="H1918" t="str">
            <v>SALDO DE INTERES ABIERTO</v>
          </cell>
          <cell r="I1918" t="str">
            <v>PROMEDIO DIARIO MENSUAL</v>
          </cell>
          <cell r="J1918" t="str">
            <v>PROMEDIO DIARIO TRIMESTRAL</v>
          </cell>
          <cell r="K1918" t="str">
            <v>PROMEDIO DIARIO ACUMULADO</v>
          </cell>
        </row>
        <row r="1919">
          <cell r="C1919" t="str">
            <v>12021ALFA</v>
          </cell>
          <cell r="D1919" t="str">
            <v>ALFA</v>
          </cell>
          <cell r="E1919"/>
          <cell r="F1919"/>
          <cell r="G1919"/>
          <cell r="H1919"/>
          <cell r="I1919">
            <v>0</v>
          </cell>
          <cell r="J1919">
            <v>0</v>
          </cell>
          <cell r="K1919">
            <v>0</v>
          </cell>
        </row>
        <row r="1920">
          <cell r="C1920" t="str">
            <v>12021AMOVIL</v>
          </cell>
          <cell r="D1920" t="str">
            <v>AMOVIL</v>
          </cell>
          <cell r="E1920">
            <v>2</v>
          </cell>
          <cell r="F1920">
            <v>800</v>
          </cell>
          <cell r="G1920">
            <v>1121300</v>
          </cell>
          <cell r="H1920">
            <v>800</v>
          </cell>
          <cell r="I1920">
            <v>40</v>
          </cell>
          <cell r="J1920">
            <v>40</v>
          </cell>
          <cell r="K1920">
            <v>40</v>
          </cell>
        </row>
        <row r="1921">
          <cell r="C1921" t="str">
            <v>12021CEMEX</v>
          </cell>
          <cell r="D1921" t="str">
            <v>CEMEX</v>
          </cell>
          <cell r="E1921"/>
          <cell r="F1921"/>
          <cell r="G1921"/>
          <cell r="H1921"/>
          <cell r="I1921">
            <v>0</v>
          </cell>
          <cell r="J1921">
            <v>0</v>
          </cell>
          <cell r="K1921">
            <v>0</v>
          </cell>
        </row>
        <row r="1922">
          <cell r="C1922" t="str">
            <v>12021CETE 91</v>
          </cell>
          <cell r="D1922" t="str">
            <v>CETE 91</v>
          </cell>
          <cell r="E1922"/>
          <cell r="F1922"/>
          <cell r="G1922"/>
          <cell r="H1922"/>
          <cell r="I1922">
            <v>0</v>
          </cell>
          <cell r="J1922">
            <v>0</v>
          </cell>
          <cell r="K1922">
            <v>0</v>
          </cell>
        </row>
        <row r="1923">
          <cell r="C1923" t="str">
            <v>12021DC18</v>
          </cell>
          <cell r="D1923" t="str">
            <v>DC18</v>
          </cell>
          <cell r="E1923"/>
          <cell r="F1923"/>
          <cell r="G1923"/>
          <cell r="H1923"/>
          <cell r="I1923">
            <v>0</v>
          </cell>
          <cell r="J1923">
            <v>0</v>
          </cell>
          <cell r="K1923">
            <v>0</v>
          </cell>
        </row>
        <row r="1924">
          <cell r="C1924" t="str">
            <v>12021DC24</v>
          </cell>
          <cell r="D1924" t="str">
            <v>DC24</v>
          </cell>
          <cell r="E1924">
            <v>1</v>
          </cell>
          <cell r="F1924">
            <v>1000</v>
          </cell>
          <cell r="G1924">
            <v>121950000</v>
          </cell>
          <cell r="H1924">
            <v>5000</v>
          </cell>
          <cell r="I1924">
            <v>50</v>
          </cell>
          <cell r="J1924">
            <v>50</v>
          </cell>
          <cell r="K1924">
            <v>50</v>
          </cell>
        </row>
        <row r="1925">
          <cell r="C1925" t="str">
            <v>12021DÓLAR</v>
          </cell>
          <cell r="D1925" t="str">
            <v>DÓLAR</v>
          </cell>
          <cell r="E1925">
            <v>470</v>
          </cell>
          <cell r="F1925">
            <v>198506</v>
          </cell>
          <cell r="G1925">
            <v>39960125757</v>
          </cell>
          <cell r="H1925">
            <v>563755</v>
          </cell>
          <cell r="I1925">
            <v>9925.2999999999993</v>
          </cell>
          <cell r="J1925">
            <v>9925.2999999999993</v>
          </cell>
          <cell r="K1925">
            <v>9925.2999999999993</v>
          </cell>
        </row>
        <row r="1926">
          <cell r="C1926" t="str">
            <v>12021EURO</v>
          </cell>
          <cell r="D1926" t="str">
            <v>EURO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</row>
        <row r="1927">
          <cell r="C1927" t="str">
            <v>12021FEMSA</v>
          </cell>
          <cell r="D1927" t="str">
            <v>FEMSA</v>
          </cell>
          <cell r="E1927">
            <v>1</v>
          </cell>
          <cell r="F1927">
            <v>10</v>
          </cell>
          <cell r="G1927">
            <v>150470</v>
          </cell>
          <cell r="H1927">
            <v>10</v>
          </cell>
          <cell r="I1927">
            <v>0.5</v>
          </cell>
          <cell r="J1927">
            <v>0.5</v>
          </cell>
          <cell r="K1927">
            <v>0.5</v>
          </cell>
        </row>
        <row r="1928">
          <cell r="C1928" t="str">
            <v>12021GAP</v>
          </cell>
          <cell r="D1928" t="str">
            <v>GAP</v>
          </cell>
          <cell r="E1928"/>
          <cell r="F1928"/>
          <cell r="G1928"/>
          <cell r="H1928"/>
          <cell r="I1928">
            <v>0</v>
          </cell>
          <cell r="J1928">
            <v>0</v>
          </cell>
          <cell r="K1928">
            <v>0</v>
          </cell>
        </row>
        <row r="1929">
          <cell r="C1929" t="str">
            <v>12021GCARSO</v>
          </cell>
          <cell r="D1929" t="str">
            <v>GCARSO</v>
          </cell>
          <cell r="E1929"/>
          <cell r="F1929"/>
          <cell r="G1929"/>
          <cell r="H1929"/>
          <cell r="I1929">
            <v>0</v>
          </cell>
          <cell r="J1929">
            <v>0</v>
          </cell>
          <cell r="K1929">
            <v>0</v>
          </cell>
        </row>
        <row r="1930">
          <cell r="C1930" t="str">
            <v>12021GMEXICO</v>
          </cell>
          <cell r="D1930" t="str">
            <v>GMEXICO</v>
          </cell>
          <cell r="E1930"/>
          <cell r="F1930"/>
          <cell r="G1930"/>
          <cell r="H1930"/>
          <cell r="I1930">
            <v>0</v>
          </cell>
          <cell r="J1930">
            <v>0</v>
          </cell>
          <cell r="K1930">
            <v>0</v>
          </cell>
        </row>
        <row r="1931">
          <cell r="C1931" t="str">
            <v>12021GMXT</v>
          </cell>
          <cell r="D1931" t="str">
            <v>GMXT</v>
          </cell>
          <cell r="E1931">
            <v>3</v>
          </cell>
          <cell r="F1931">
            <v>150</v>
          </cell>
          <cell r="G1931">
            <v>464650</v>
          </cell>
          <cell r="H1931">
            <v>1664</v>
          </cell>
          <cell r="I1931">
            <v>7.5</v>
          </cell>
          <cell r="J1931">
            <v>7.5</v>
          </cell>
          <cell r="K1931">
            <v>7.5</v>
          </cell>
        </row>
        <row r="1932">
          <cell r="C1932" t="str">
            <v>12021IPC</v>
          </cell>
          <cell r="D1932" t="str">
            <v>IPC</v>
          </cell>
          <cell r="E1932">
            <v>11984</v>
          </cell>
          <cell r="F1932">
            <v>21330</v>
          </cell>
          <cell r="G1932">
            <v>9733763750</v>
          </cell>
          <cell r="H1932">
            <v>14033</v>
          </cell>
          <cell r="I1932">
            <v>1066.5</v>
          </cell>
          <cell r="J1932">
            <v>1066.5</v>
          </cell>
          <cell r="K1932">
            <v>1066.5</v>
          </cell>
        </row>
        <row r="1933">
          <cell r="C1933" t="str">
            <v>12021JN22</v>
          </cell>
          <cell r="D1933" t="str">
            <v>JN22</v>
          </cell>
          <cell r="E1933"/>
          <cell r="F1933"/>
          <cell r="G1933"/>
          <cell r="H1933"/>
          <cell r="I1933">
            <v>0</v>
          </cell>
          <cell r="J1933">
            <v>0</v>
          </cell>
          <cell r="K1933">
            <v>0</v>
          </cell>
        </row>
        <row r="1934">
          <cell r="C1934" t="str">
            <v>12021JN27</v>
          </cell>
          <cell r="D1934" t="str">
            <v>JN27</v>
          </cell>
          <cell r="E1934"/>
          <cell r="F1934"/>
          <cell r="G1934"/>
          <cell r="H1934"/>
          <cell r="I1934">
            <v>0</v>
          </cell>
          <cell r="J1934">
            <v>0</v>
          </cell>
          <cell r="K1934">
            <v>0</v>
          </cell>
        </row>
        <row r="1935">
          <cell r="C1935" t="str">
            <v>12021M10</v>
          </cell>
          <cell r="D1935" t="str">
            <v>M10</v>
          </cell>
          <cell r="E1935"/>
          <cell r="F1935"/>
          <cell r="G1935"/>
          <cell r="H1935"/>
          <cell r="I1935">
            <v>0</v>
          </cell>
          <cell r="J1935">
            <v>0</v>
          </cell>
          <cell r="K1935">
            <v>0</v>
          </cell>
        </row>
        <row r="1936">
          <cell r="C1936" t="str">
            <v>12021M20</v>
          </cell>
          <cell r="D1936" t="str">
            <v>M20</v>
          </cell>
          <cell r="E1936"/>
          <cell r="F1936"/>
          <cell r="G1936"/>
          <cell r="H1936"/>
          <cell r="I1936">
            <v>0</v>
          </cell>
          <cell r="J1936">
            <v>0</v>
          </cell>
          <cell r="K1936">
            <v>0</v>
          </cell>
        </row>
        <row r="1937">
          <cell r="C1937" t="str">
            <v>12021M3</v>
          </cell>
          <cell r="D1937" t="str">
            <v>M3</v>
          </cell>
          <cell r="E1937"/>
          <cell r="F1937"/>
          <cell r="G1937"/>
          <cell r="H1937"/>
          <cell r="I1937">
            <v>0</v>
          </cell>
          <cell r="J1937">
            <v>0</v>
          </cell>
          <cell r="K1937">
            <v>0</v>
          </cell>
        </row>
        <row r="1938">
          <cell r="C1938" t="str">
            <v>12021M30</v>
          </cell>
          <cell r="D1938" t="str">
            <v>M30</v>
          </cell>
          <cell r="E1938"/>
          <cell r="F1938"/>
          <cell r="G1938"/>
          <cell r="H1938"/>
          <cell r="I1938">
            <v>0</v>
          </cell>
          <cell r="J1938">
            <v>0</v>
          </cell>
          <cell r="K1938">
            <v>0</v>
          </cell>
        </row>
        <row r="1939">
          <cell r="C1939" t="str">
            <v>12021MAIZ</v>
          </cell>
          <cell r="D1939" t="str">
            <v>MAIZ</v>
          </cell>
          <cell r="E1939"/>
          <cell r="F1939"/>
          <cell r="G1939"/>
          <cell r="H1939"/>
          <cell r="I1939">
            <v>0</v>
          </cell>
          <cell r="J1939">
            <v>0</v>
          </cell>
          <cell r="K1939">
            <v>0</v>
          </cell>
        </row>
        <row r="1940">
          <cell r="C1940" t="str">
            <v>12021MEXCHEM</v>
          </cell>
          <cell r="D1940" t="str">
            <v>MEXCHEM</v>
          </cell>
          <cell r="E1940"/>
          <cell r="F1940"/>
          <cell r="G1940"/>
          <cell r="H1940"/>
          <cell r="I1940">
            <v>0</v>
          </cell>
          <cell r="J1940">
            <v>0</v>
          </cell>
          <cell r="K1940">
            <v>0</v>
          </cell>
        </row>
        <row r="1941">
          <cell r="C1941" t="str">
            <v>12021LALA</v>
          </cell>
          <cell r="D1941" t="str">
            <v>LALA</v>
          </cell>
          <cell r="E1941"/>
          <cell r="F1941"/>
          <cell r="G1941"/>
          <cell r="H1941"/>
          <cell r="I1941">
            <v>0</v>
          </cell>
          <cell r="J1941">
            <v>0</v>
          </cell>
          <cell r="K1941">
            <v>0</v>
          </cell>
        </row>
        <row r="1942">
          <cell r="C1942" t="str">
            <v>12021MEXTRAC</v>
          </cell>
          <cell r="D1942" t="str">
            <v>MEXTRAC</v>
          </cell>
          <cell r="E1942"/>
          <cell r="F1942"/>
          <cell r="G1942"/>
          <cell r="H1942"/>
          <cell r="I1942">
            <v>0</v>
          </cell>
          <cell r="J1942">
            <v>0</v>
          </cell>
          <cell r="K1942">
            <v>0</v>
          </cell>
        </row>
        <row r="1943">
          <cell r="C1943" t="str">
            <v>12021Mini IPC</v>
          </cell>
          <cell r="D1943" t="str">
            <v>Mini IPC</v>
          </cell>
          <cell r="E1943">
            <v>150</v>
          </cell>
          <cell r="F1943">
            <v>346</v>
          </cell>
          <cell r="G1943">
            <v>31577520</v>
          </cell>
          <cell r="H1943">
            <v>117</v>
          </cell>
          <cell r="I1943">
            <v>17.3</v>
          </cell>
          <cell r="J1943">
            <v>17.3</v>
          </cell>
          <cell r="K1943">
            <v>17.3</v>
          </cell>
        </row>
        <row r="1944">
          <cell r="C1944" t="str">
            <v>12021MR26</v>
          </cell>
          <cell r="D1944" t="str">
            <v>MR26</v>
          </cell>
          <cell r="E1944"/>
          <cell r="F1944"/>
          <cell r="G1944"/>
          <cell r="H1944"/>
          <cell r="I1944">
            <v>0</v>
          </cell>
          <cell r="J1944">
            <v>0</v>
          </cell>
          <cell r="K1944">
            <v>0</v>
          </cell>
        </row>
        <row r="1945">
          <cell r="C1945" t="str">
            <v>12021MY31</v>
          </cell>
          <cell r="D1945" t="str">
            <v>MY31</v>
          </cell>
          <cell r="E1945"/>
          <cell r="F1945"/>
          <cell r="G1945"/>
          <cell r="H1945"/>
          <cell r="I1945">
            <v>0</v>
          </cell>
          <cell r="J1945">
            <v>0</v>
          </cell>
          <cell r="K1945">
            <v>0</v>
          </cell>
        </row>
        <row r="1946">
          <cell r="C1946" t="str">
            <v>12021NV42</v>
          </cell>
          <cell r="D1946" t="str">
            <v>NV42</v>
          </cell>
          <cell r="E1946"/>
          <cell r="F1946"/>
          <cell r="G1946"/>
          <cell r="H1946"/>
          <cell r="I1946">
            <v>0</v>
          </cell>
          <cell r="J1946">
            <v>0</v>
          </cell>
          <cell r="K1946">
            <v>0</v>
          </cell>
        </row>
        <row r="1947">
          <cell r="C1947" t="str">
            <v>12021NV47</v>
          </cell>
          <cell r="D1947" t="str">
            <v>NV47</v>
          </cell>
          <cell r="E1947"/>
          <cell r="F1947"/>
          <cell r="G1947"/>
          <cell r="H1947"/>
          <cell r="I1947">
            <v>0</v>
          </cell>
          <cell r="J1947">
            <v>0</v>
          </cell>
          <cell r="K1947">
            <v>0</v>
          </cell>
        </row>
        <row r="1948">
          <cell r="C1948" t="str">
            <v>12021ORBIA</v>
          </cell>
          <cell r="D1948" t="str">
            <v>ORBIA</v>
          </cell>
          <cell r="E1948"/>
          <cell r="F1948"/>
          <cell r="G1948"/>
          <cell r="H1948"/>
          <cell r="I1948">
            <v>0</v>
          </cell>
          <cell r="J1948">
            <v>0</v>
          </cell>
          <cell r="K1948">
            <v>0</v>
          </cell>
        </row>
        <row r="1949">
          <cell r="C1949" t="str">
            <v>12021PE&amp;OLES</v>
          </cell>
          <cell r="D1949" t="str">
            <v>PE&amp;OLES</v>
          </cell>
          <cell r="E1949"/>
          <cell r="F1949"/>
          <cell r="G1949"/>
          <cell r="H1949"/>
          <cell r="I1949">
            <v>0</v>
          </cell>
          <cell r="J1949">
            <v>0</v>
          </cell>
          <cell r="K1949">
            <v>0</v>
          </cell>
        </row>
        <row r="1950">
          <cell r="C1950" t="str">
            <v>12021PINFRA</v>
          </cell>
          <cell r="D1950" t="str">
            <v>PINFRA</v>
          </cell>
          <cell r="E1950"/>
          <cell r="F1950"/>
          <cell r="G1950"/>
          <cell r="H1950"/>
          <cell r="I1950">
            <v>0</v>
          </cell>
          <cell r="J1950">
            <v>0</v>
          </cell>
          <cell r="K1950">
            <v>0</v>
          </cell>
        </row>
        <row r="1951">
          <cell r="C1951" t="str">
            <v>12021SWAP D10</v>
          </cell>
          <cell r="D1951" t="str">
            <v>SWAP D10</v>
          </cell>
          <cell r="E1951"/>
          <cell r="F1951"/>
          <cell r="G1951"/>
          <cell r="H1951"/>
          <cell r="I1951">
            <v>0</v>
          </cell>
          <cell r="J1951">
            <v>0</v>
          </cell>
          <cell r="K1951">
            <v>0</v>
          </cell>
        </row>
        <row r="1952">
          <cell r="C1952" t="str">
            <v>12021SWAP D2</v>
          </cell>
          <cell r="D1952" t="str">
            <v>SWAP D2</v>
          </cell>
          <cell r="E1952"/>
          <cell r="F1952"/>
          <cell r="G1952"/>
          <cell r="H1952"/>
          <cell r="I1952">
            <v>0</v>
          </cell>
          <cell r="J1952">
            <v>0</v>
          </cell>
          <cell r="K1952">
            <v>0</v>
          </cell>
        </row>
        <row r="1953">
          <cell r="C1953" t="str">
            <v>12021TIIE 28</v>
          </cell>
          <cell r="D1953" t="str">
            <v>TIIE 28</v>
          </cell>
          <cell r="E1953"/>
          <cell r="F1953"/>
          <cell r="G1953"/>
          <cell r="H1953"/>
          <cell r="I1953">
            <v>0</v>
          </cell>
          <cell r="J1953">
            <v>0</v>
          </cell>
          <cell r="K1953">
            <v>0</v>
          </cell>
        </row>
        <row r="1954">
          <cell r="C1954" t="str">
            <v>12021WALMART</v>
          </cell>
          <cell r="D1954" t="str">
            <v>WALMART</v>
          </cell>
          <cell r="E1954">
            <v>2</v>
          </cell>
          <cell r="F1954">
            <v>250</v>
          </cell>
          <cell r="G1954">
            <v>1554500</v>
          </cell>
          <cell r="H1954">
            <v>0</v>
          </cell>
          <cell r="I1954">
            <v>12.5</v>
          </cell>
          <cell r="J1954">
            <v>12.5</v>
          </cell>
          <cell r="K1954">
            <v>12.5</v>
          </cell>
        </row>
        <row r="1955">
          <cell r="C1955" t="str">
            <v>12021Global - Total</v>
          </cell>
          <cell r="D1955" t="str">
            <v>Global - Total</v>
          </cell>
          <cell r="E1955">
            <v>12613</v>
          </cell>
          <cell r="F1955">
            <v>222392</v>
          </cell>
          <cell r="G1955">
            <v>49850.707947000003</v>
          </cell>
          <cell r="H1955">
            <v>585379</v>
          </cell>
          <cell r="I1955">
            <v>11119.6</v>
          </cell>
          <cell r="J1955">
            <v>11119.6</v>
          </cell>
          <cell r="K1955">
            <v>11119.6</v>
          </cell>
        </row>
        <row r="1956">
          <cell r="C1956"/>
          <cell r="D1956"/>
          <cell r="E1956"/>
          <cell r="F1956"/>
          <cell r="G1956"/>
          <cell r="H1956"/>
          <cell r="I1956"/>
          <cell r="J1956"/>
          <cell r="K1956"/>
        </row>
        <row r="1957">
          <cell r="C1957"/>
          <cell r="D1957"/>
          <cell r="E1957"/>
          <cell r="F1957"/>
          <cell r="G1957"/>
          <cell r="H1957" t="str">
            <v>Dias del Mes</v>
          </cell>
          <cell r="I1957">
            <v>19</v>
          </cell>
          <cell r="J1957"/>
          <cell r="K1957"/>
        </row>
        <row r="1958">
          <cell r="C1958"/>
          <cell r="D1958"/>
          <cell r="E1958"/>
          <cell r="F1958"/>
          <cell r="G1958"/>
          <cell r="H1958" t="str">
            <v>Dias del Trimestre</v>
          </cell>
          <cell r="I1958">
            <v>39</v>
          </cell>
          <cell r="J1958"/>
          <cell r="K1958"/>
        </row>
        <row r="1959">
          <cell r="C1959"/>
          <cell r="D1959"/>
          <cell r="E1959"/>
          <cell r="F1959"/>
          <cell r="G1959"/>
          <cell r="H1959" t="str">
            <v>Dias Acumulados</v>
          </cell>
          <cell r="I1959">
            <v>39</v>
          </cell>
          <cell r="J1959"/>
          <cell r="K1959"/>
        </row>
        <row r="1960">
          <cell r="C1960"/>
          <cell r="D1960">
            <v>44228</v>
          </cell>
          <cell r="E1960">
            <v>44228</v>
          </cell>
          <cell r="F1960">
            <v>44228</v>
          </cell>
          <cell r="G1960">
            <v>44228</v>
          </cell>
          <cell r="H1960">
            <v>44228</v>
          </cell>
          <cell r="I1960">
            <v>44228</v>
          </cell>
          <cell r="J1960">
            <v>44228</v>
          </cell>
          <cell r="K1960">
            <v>44228</v>
          </cell>
        </row>
        <row r="1961">
          <cell r="C1961"/>
          <cell r="D1961" t="str">
            <v>EMISORA_REAL</v>
          </cell>
          <cell r="E1961" t="str">
            <v>NUMERO_OPERACIONES</v>
          </cell>
          <cell r="F1961" t="str">
            <v>VOLUMEN_OPERADO</v>
          </cell>
          <cell r="G1961" t="str">
            <v>IMPORTE_NOCIONAL</v>
          </cell>
          <cell r="H1961" t="str">
            <v>SALDO DE INTERES ABIERTO</v>
          </cell>
          <cell r="I1961" t="str">
            <v>PROMEDIO DIARIO MENSUAL</v>
          </cell>
          <cell r="J1961" t="str">
            <v>PROMEDIO DIARIO TRIMESTRAL</v>
          </cell>
          <cell r="K1961" t="str">
            <v>PROMEDIO DIARIO ACUMULADO</v>
          </cell>
        </row>
        <row r="1962">
          <cell r="C1962" t="str">
            <v>22021ALFA</v>
          </cell>
          <cell r="D1962" t="str">
            <v>ALFA</v>
          </cell>
          <cell r="E1962"/>
          <cell r="F1962"/>
          <cell r="G1962"/>
          <cell r="H1962"/>
          <cell r="I1962">
            <v>0</v>
          </cell>
          <cell r="J1962">
            <v>0</v>
          </cell>
          <cell r="K1962">
            <v>0</v>
          </cell>
        </row>
        <row r="1963">
          <cell r="C1963" t="str">
            <v>22021AMOVIL</v>
          </cell>
          <cell r="D1963" t="str">
            <v>AMOVIL</v>
          </cell>
          <cell r="E1963">
            <v>1</v>
          </cell>
          <cell r="F1963">
            <v>300</v>
          </cell>
          <cell r="G1963">
            <v>417300</v>
          </cell>
          <cell r="H1963">
            <v>1100</v>
          </cell>
          <cell r="I1963">
            <v>15.789473684210526</v>
          </cell>
          <cell r="J1963">
            <v>28.205128205128204</v>
          </cell>
          <cell r="K1963">
            <v>28.205128205128204</v>
          </cell>
        </row>
        <row r="1964">
          <cell r="C1964" t="str">
            <v>22021CEMEX</v>
          </cell>
          <cell r="D1964" t="str">
            <v>CEMEX</v>
          </cell>
          <cell r="E1964"/>
          <cell r="F1964"/>
          <cell r="G1964"/>
          <cell r="H1964"/>
          <cell r="I1964">
            <v>0</v>
          </cell>
          <cell r="J1964">
            <v>0</v>
          </cell>
          <cell r="K1964">
            <v>0</v>
          </cell>
        </row>
        <row r="1965">
          <cell r="C1965" t="str">
            <v>22021CETE 91</v>
          </cell>
          <cell r="D1965" t="str">
            <v>CETE 91</v>
          </cell>
          <cell r="E1965"/>
          <cell r="F1965"/>
          <cell r="G1965"/>
          <cell r="H1965"/>
          <cell r="I1965">
            <v>0</v>
          </cell>
          <cell r="J1965">
            <v>0</v>
          </cell>
          <cell r="K1965">
            <v>0</v>
          </cell>
        </row>
        <row r="1966">
          <cell r="C1966" t="str">
            <v>22021DC18</v>
          </cell>
          <cell r="D1966" t="str">
            <v>DC18</v>
          </cell>
          <cell r="E1966"/>
          <cell r="F1966"/>
          <cell r="G1966"/>
          <cell r="H1966"/>
          <cell r="I1966">
            <v>0</v>
          </cell>
          <cell r="J1966">
            <v>0</v>
          </cell>
          <cell r="K1966">
            <v>0</v>
          </cell>
        </row>
        <row r="1967">
          <cell r="C1967" t="str">
            <v>22021DC24</v>
          </cell>
          <cell r="D1967" t="str">
            <v>DC24</v>
          </cell>
          <cell r="E1967">
            <v>2</v>
          </cell>
          <cell r="F1967">
            <v>600</v>
          </cell>
          <cell r="G1967">
            <v>73230000</v>
          </cell>
          <cell r="H1967">
            <v>4600</v>
          </cell>
          <cell r="I1967">
            <v>31.578947368421051</v>
          </cell>
          <cell r="J1967">
            <v>41.025641025641029</v>
          </cell>
          <cell r="K1967">
            <v>41.025641025641029</v>
          </cell>
        </row>
        <row r="1968">
          <cell r="C1968" t="str">
            <v>22021DÓLAR</v>
          </cell>
          <cell r="D1968" t="str">
            <v>DÓLAR</v>
          </cell>
          <cell r="E1968">
            <v>552</v>
          </cell>
          <cell r="F1968">
            <v>164167</v>
          </cell>
          <cell r="G1968">
            <v>33774272089</v>
          </cell>
          <cell r="H1968">
            <v>642827</v>
          </cell>
          <cell r="I1968">
            <v>8640.3684210526317</v>
          </cell>
          <cell r="J1968">
            <v>9299.3076923076915</v>
          </cell>
          <cell r="K1968">
            <v>9299.3076923076915</v>
          </cell>
        </row>
        <row r="1969">
          <cell r="C1969" t="str">
            <v>22021EURO</v>
          </cell>
          <cell r="D1969" t="str">
            <v>EURO</v>
          </cell>
          <cell r="E1969"/>
          <cell r="F1969"/>
          <cell r="G1969"/>
          <cell r="H1969"/>
          <cell r="I1969">
            <v>0</v>
          </cell>
          <cell r="J1969">
            <v>0</v>
          </cell>
          <cell r="K1969">
            <v>0</v>
          </cell>
        </row>
        <row r="1970">
          <cell r="C1970" t="str">
            <v>22021FEMSA</v>
          </cell>
          <cell r="D1970" t="str">
            <v>FEMSA</v>
          </cell>
          <cell r="E1970">
            <v>0</v>
          </cell>
          <cell r="F1970">
            <v>0</v>
          </cell>
          <cell r="G1970">
            <v>0</v>
          </cell>
          <cell r="H1970">
            <v>10</v>
          </cell>
          <cell r="I1970">
            <v>0</v>
          </cell>
          <cell r="J1970">
            <v>0.25641025641025639</v>
          </cell>
          <cell r="K1970">
            <v>0.25641025641025639</v>
          </cell>
        </row>
        <row r="1971">
          <cell r="C1971" t="str">
            <v>22021GAP</v>
          </cell>
          <cell r="D1971" t="str">
            <v>GAP</v>
          </cell>
          <cell r="E1971"/>
          <cell r="F1971"/>
          <cell r="G1971"/>
          <cell r="H1971"/>
          <cell r="I1971">
            <v>0</v>
          </cell>
          <cell r="J1971">
            <v>0</v>
          </cell>
          <cell r="K1971">
            <v>0</v>
          </cell>
        </row>
        <row r="1972">
          <cell r="C1972" t="str">
            <v>22021GCARSO</v>
          </cell>
          <cell r="D1972" t="str">
            <v>GCARSO</v>
          </cell>
          <cell r="E1972"/>
          <cell r="F1972"/>
          <cell r="G1972"/>
          <cell r="H1972"/>
          <cell r="I1972">
            <v>0</v>
          </cell>
          <cell r="J1972">
            <v>0</v>
          </cell>
          <cell r="K1972">
            <v>0</v>
          </cell>
        </row>
        <row r="1973">
          <cell r="C1973" t="str">
            <v>22021GMEXICO</v>
          </cell>
          <cell r="D1973" t="str">
            <v>GMEXICO</v>
          </cell>
          <cell r="E1973"/>
          <cell r="F1973"/>
          <cell r="G1973"/>
          <cell r="H1973"/>
          <cell r="I1973">
            <v>0</v>
          </cell>
          <cell r="J1973">
            <v>0</v>
          </cell>
          <cell r="K1973">
            <v>0</v>
          </cell>
        </row>
        <row r="1974">
          <cell r="C1974" t="str">
            <v>22021GMXT</v>
          </cell>
          <cell r="D1974" t="str">
            <v>GMXT</v>
          </cell>
          <cell r="E1974">
            <v>3</v>
          </cell>
          <cell r="F1974">
            <v>364</v>
          </cell>
          <cell r="G1974">
            <v>1062860</v>
          </cell>
          <cell r="H1974">
            <v>1700</v>
          </cell>
          <cell r="I1974">
            <v>19.157894736842106</v>
          </cell>
          <cell r="J1974">
            <v>13.179487179487179</v>
          </cell>
          <cell r="K1974">
            <v>13.179487179487179</v>
          </cell>
        </row>
        <row r="1975">
          <cell r="C1975" t="str">
            <v>22021IPC</v>
          </cell>
          <cell r="D1975" t="str">
            <v>IPC</v>
          </cell>
          <cell r="E1975">
            <v>10758</v>
          </cell>
          <cell r="F1975">
            <v>18482</v>
          </cell>
          <cell r="G1975">
            <v>8276898690</v>
          </cell>
          <cell r="H1975">
            <v>16296</v>
          </cell>
          <cell r="I1975">
            <v>972.73684210526312</v>
          </cell>
          <cell r="J1975">
            <v>1020.8205128205128</v>
          </cell>
          <cell r="K1975">
            <v>1020.8205128205128</v>
          </cell>
        </row>
        <row r="1976">
          <cell r="C1976" t="str">
            <v>22021JN22</v>
          </cell>
          <cell r="D1976" t="str">
            <v>JN22</v>
          </cell>
          <cell r="E1976"/>
          <cell r="F1976"/>
          <cell r="G1976"/>
          <cell r="H1976"/>
          <cell r="I1976">
            <v>0</v>
          </cell>
          <cell r="J1976">
            <v>0</v>
          </cell>
          <cell r="K1976">
            <v>0</v>
          </cell>
        </row>
        <row r="1977">
          <cell r="C1977" t="str">
            <v>22021JN27</v>
          </cell>
          <cell r="D1977" t="str">
            <v>JN27</v>
          </cell>
          <cell r="E1977"/>
          <cell r="F1977"/>
          <cell r="G1977"/>
          <cell r="H1977"/>
          <cell r="I1977">
            <v>0</v>
          </cell>
          <cell r="J1977">
            <v>0</v>
          </cell>
          <cell r="K1977">
            <v>0</v>
          </cell>
        </row>
        <row r="1978">
          <cell r="C1978" t="str">
            <v>22021M10</v>
          </cell>
          <cell r="D1978" t="str">
            <v>M10</v>
          </cell>
          <cell r="E1978"/>
          <cell r="F1978"/>
          <cell r="G1978"/>
          <cell r="H1978"/>
          <cell r="I1978">
            <v>0</v>
          </cell>
          <cell r="J1978">
            <v>0</v>
          </cell>
          <cell r="K1978">
            <v>0</v>
          </cell>
        </row>
        <row r="1979">
          <cell r="C1979" t="str">
            <v>22021M20</v>
          </cell>
          <cell r="D1979" t="str">
            <v>M20</v>
          </cell>
          <cell r="E1979"/>
          <cell r="F1979"/>
          <cell r="G1979"/>
          <cell r="H1979"/>
          <cell r="I1979">
            <v>0</v>
          </cell>
          <cell r="J1979">
            <v>0</v>
          </cell>
          <cell r="K1979">
            <v>0</v>
          </cell>
        </row>
        <row r="1980">
          <cell r="C1980" t="str">
            <v>22021M3</v>
          </cell>
          <cell r="D1980" t="str">
            <v>M3</v>
          </cell>
          <cell r="E1980"/>
          <cell r="F1980"/>
          <cell r="G1980"/>
          <cell r="H1980"/>
          <cell r="I1980">
            <v>0</v>
          </cell>
          <cell r="J1980">
            <v>0</v>
          </cell>
          <cell r="K1980">
            <v>0</v>
          </cell>
        </row>
        <row r="1981">
          <cell r="C1981" t="str">
            <v>22021M30</v>
          </cell>
          <cell r="D1981" t="str">
            <v>M30</v>
          </cell>
          <cell r="E1981"/>
          <cell r="F1981"/>
          <cell r="G1981"/>
          <cell r="H1981"/>
          <cell r="I1981">
            <v>0</v>
          </cell>
          <cell r="J1981">
            <v>0</v>
          </cell>
          <cell r="K1981">
            <v>0</v>
          </cell>
        </row>
        <row r="1982">
          <cell r="C1982" t="str">
            <v>22021MAIZ</v>
          </cell>
          <cell r="D1982" t="str">
            <v>MAIZ</v>
          </cell>
          <cell r="E1982"/>
          <cell r="F1982"/>
          <cell r="G1982"/>
          <cell r="H1982"/>
          <cell r="I1982">
            <v>0</v>
          </cell>
          <cell r="J1982">
            <v>0</v>
          </cell>
          <cell r="K1982">
            <v>0</v>
          </cell>
        </row>
        <row r="1983">
          <cell r="C1983" t="str">
            <v>22021MEXCHEM</v>
          </cell>
          <cell r="D1983" t="str">
            <v>MEXCHEM</v>
          </cell>
          <cell r="E1983"/>
          <cell r="F1983"/>
          <cell r="G1983"/>
          <cell r="H1983"/>
          <cell r="I1983">
            <v>0</v>
          </cell>
          <cell r="J1983">
            <v>0</v>
          </cell>
          <cell r="K1983">
            <v>0</v>
          </cell>
        </row>
        <row r="1984">
          <cell r="C1984" t="str">
            <v>22021LALA</v>
          </cell>
          <cell r="D1984" t="str">
            <v>LALA</v>
          </cell>
          <cell r="E1984"/>
          <cell r="F1984"/>
          <cell r="G1984"/>
          <cell r="H1984"/>
          <cell r="I1984">
            <v>0</v>
          </cell>
          <cell r="J1984">
            <v>0</v>
          </cell>
          <cell r="K1984">
            <v>0</v>
          </cell>
        </row>
        <row r="1985">
          <cell r="C1985" t="str">
            <v>22021MEXTRAC</v>
          </cell>
          <cell r="D1985" t="str">
            <v>MEXTRAC</v>
          </cell>
          <cell r="E1985"/>
          <cell r="F1985"/>
          <cell r="G1985"/>
          <cell r="H1985"/>
          <cell r="I1985">
            <v>0</v>
          </cell>
          <cell r="J1985">
            <v>0</v>
          </cell>
          <cell r="K1985">
            <v>0</v>
          </cell>
        </row>
        <row r="1986">
          <cell r="C1986" t="str">
            <v>22021Mini IPC</v>
          </cell>
          <cell r="D1986" t="str">
            <v>Mini IPC</v>
          </cell>
          <cell r="E1986">
            <v>129</v>
          </cell>
          <cell r="F1986">
            <v>397</v>
          </cell>
          <cell r="G1986">
            <v>35549340</v>
          </cell>
          <cell r="H1986">
            <v>228</v>
          </cell>
          <cell r="I1986">
            <v>20.894736842105264</v>
          </cell>
          <cell r="J1986">
            <v>19.051282051282051</v>
          </cell>
          <cell r="K1986">
            <v>19.051282051282051</v>
          </cell>
        </row>
        <row r="1987">
          <cell r="C1987" t="str">
            <v>22021MR26</v>
          </cell>
          <cell r="D1987" t="str">
            <v>MR26</v>
          </cell>
          <cell r="E1987"/>
          <cell r="F1987"/>
          <cell r="G1987"/>
          <cell r="H1987"/>
          <cell r="I1987">
            <v>0</v>
          </cell>
          <cell r="J1987">
            <v>0</v>
          </cell>
          <cell r="K1987">
            <v>0</v>
          </cell>
        </row>
        <row r="1988">
          <cell r="C1988" t="str">
            <v>22021MY31</v>
          </cell>
          <cell r="D1988" t="str">
            <v>MY31</v>
          </cell>
          <cell r="E1988"/>
          <cell r="F1988"/>
          <cell r="G1988"/>
          <cell r="H1988"/>
          <cell r="I1988">
            <v>0</v>
          </cell>
          <cell r="J1988">
            <v>0</v>
          </cell>
          <cell r="K1988">
            <v>0</v>
          </cell>
        </row>
        <row r="1989">
          <cell r="C1989" t="str">
            <v>22021NV42</v>
          </cell>
          <cell r="D1989" t="str">
            <v>NV42</v>
          </cell>
          <cell r="E1989"/>
          <cell r="F1989"/>
          <cell r="G1989"/>
          <cell r="H1989"/>
          <cell r="I1989">
            <v>0</v>
          </cell>
          <cell r="J1989">
            <v>0</v>
          </cell>
          <cell r="K1989">
            <v>0</v>
          </cell>
        </row>
        <row r="1990">
          <cell r="C1990" t="str">
            <v>22021NV47</v>
          </cell>
          <cell r="D1990" t="str">
            <v>NV47</v>
          </cell>
          <cell r="E1990"/>
          <cell r="F1990"/>
          <cell r="G1990"/>
          <cell r="H1990"/>
          <cell r="I1990">
            <v>0</v>
          </cell>
          <cell r="J1990">
            <v>0</v>
          </cell>
          <cell r="K1990">
            <v>0</v>
          </cell>
        </row>
        <row r="1991">
          <cell r="C1991" t="str">
            <v>22021ORBIA</v>
          </cell>
          <cell r="D1991" t="str">
            <v>ORBIA</v>
          </cell>
          <cell r="E1991"/>
          <cell r="F1991"/>
          <cell r="G1991"/>
          <cell r="H1991"/>
          <cell r="I1991">
            <v>0</v>
          </cell>
          <cell r="J1991">
            <v>0</v>
          </cell>
          <cell r="K1991">
            <v>0</v>
          </cell>
        </row>
        <row r="1992">
          <cell r="C1992" t="str">
            <v>22021PE&amp;OLES</v>
          </cell>
          <cell r="D1992" t="str">
            <v>PE&amp;OLES</v>
          </cell>
          <cell r="E1992"/>
          <cell r="F1992"/>
          <cell r="G1992"/>
          <cell r="H1992"/>
          <cell r="I1992">
            <v>0</v>
          </cell>
          <cell r="J1992">
            <v>0</v>
          </cell>
          <cell r="K1992">
            <v>0</v>
          </cell>
        </row>
        <row r="1993">
          <cell r="C1993" t="str">
            <v>22021PINFRA</v>
          </cell>
          <cell r="D1993" t="str">
            <v>PINFRA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</row>
        <row r="1994">
          <cell r="C1994" t="str">
            <v>22021TIEF</v>
          </cell>
          <cell r="D1994" t="str">
            <v>TIEF</v>
          </cell>
          <cell r="E1994">
            <v>2</v>
          </cell>
          <cell r="F1994">
            <v>2</v>
          </cell>
          <cell r="G1994">
            <v>200000</v>
          </cell>
          <cell r="H1994">
            <v>0</v>
          </cell>
          <cell r="I1994">
            <v>0.10526315789473684</v>
          </cell>
          <cell r="J1994">
            <v>5.128205128205128E-2</v>
          </cell>
          <cell r="K1994">
            <v>5.128205128205128E-2</v>
          </cell>
        </row>
        <row r="1995">
          <cell r="C1995" t="str">
            <v>22021SWAP D10</v>
          </cell>
          <cell r="D1995" t="str">
            <v>SWAP D10</v>
          </cell>
          <cell r="E1995"/>
          <cell r="F1995"/>
          <cell r="G1995"/>
          <cell r="H1995"/>
          <cell r="I1995">
            <v>0</v>
          </cell>
          <cell r="J1995">
            <v>0</v>
          </cell>
          <cell r="K1995">
            <v>0</v>
          </cell>
        </row>
        <row r="1996">
          <cell r="C1996" t="str">
            <v>22021SWAP D2</v>
          </cell>
          <cell r="D1996" t="str">
            <v>SWAP D2</v>
          </cell>
          <cell r="E1996"/>
          <cell r="F1996"/>
          <cell r="G1996"/>
          <cell r="H1996"/>
          <cell r="I1996">
            <v>0</v>
          </cell>
          <cell r="J1996">
            <v>0</v>
          </cell>
          <cell r="K1996">
            <v>0</v>
          </cell>
        </row>
        <row r="1997">
          <cell r="C1997" t="str">
            <v>22021TIIE 28</v>
          </cell>
          <cell r="D1997" t="str">
            <v>TIIE 28</v>
          </cell>
          <cell r="E1997"/>
          <cell r="F1997"/>
          <cell r="G1997"/>
          <cell r="H1997"/>
          <cell r="I1997">
            <v>0</v>
          </cell>
          <cell r="J1997">
            <v>0</v>
          </cell>
          <cell r="K1997">
            <v>0</v>
          </cell>
        </row>
        <row r="1998">
          <cell r="C1998" t="str">
            <v>22021WALMART</v>
          </cell>
          <cell r="D1998" t="str">
            <v>WALMART</v>
          </cell>
          <cell r="E1998">
            <v>3</v>
          </cell>
          <cell r="F1998">
            <v>375</v>
          </cell>
          <cell r="G1998">
            <v>2248250</v>
          </cell>
          <cell r="H1998">
            <v>125</v>
          </cell>
          <cell r="I1998">
            <v>19.736842105263158</v>
          </cell>
          <cell r="J1998">
            <v>16.025641025641026</v>
          </cell>
          <cell r="K1998">
            <v>16.025641025641026</v>
          </cell>
        </row>
        <row r="1999">
          <cell r="C1999" t="str">
            <v>22021Global - Total</v>
          </cell>
          <cell r="D1999" t="str">
            <v>Global - Total</v>
          </cell>
          <cell r="E1999">
            <v>11450</v>
          </cell>
          <cell r="F1999">
            <v>184687</v>
          </cell>
          <cell r="G1999">
            <v>42163.878529000001</v>
          </cell>
          <cell r="H1999">
            <v>666886</v>
          </cell>
          <cell r="I1999">
            <v>9720.3684210526317</v>
          </cell>
          <cell r="J1999">
            <v>10437.923076923076</v>
          </cell>
          <cell r="K1999">
            <v>10437.923076923076</v>
          </cell>
        </row>
        <row r="2000">
          <cell r="C2000"/>
          <cell r="D2000"/>
          <cell r="E2000"/>
          <cell r="F2000"/>
          <cell r="G2000"/>
          <cell r="H2000"/>
          <cell r="I2000"/>
          <cell r="J2000"/>
          <cell r="K2000"/>
        </row>
        <row r="2001">
          <cell r="C2001"/>
          <cell r="D2001"/>
          <cell r="E2001"/>
          <cell r="F2001"/>
          <cell r="G2001"/>
          <cell r="H2001" t="str">
            <v>Dias del Mes</v>
          </cell>
          <cell r="I2001">
            <v>22</v>
          </cell>
          <cell r="J2001"/>
          <cell r="K2001"/>
        </row>
        <row r="2002">
          <cell r="C2002"/>
          <cell r="D2002"/>
          <cell r="E2002"/>
          <cell r="F2002"/>
          <cell r="G2002"/>
          <cell r="H2002" t="str">
            <v>Dias del Trimestre</v>
          </cell>
          <cell r="I2002">
            <v>61</v>
          </cell>
          <cell r="J2002"/>
          <cell r="K2002"/>
        </row>
        <row r="2003">
          <cell r="C2003"/>
          <cell r="D2003"/>
          <cell r="E2003"/>
          <cell r="F2003"/>
          <cell r="G2003"/>
          <cell r="H2003" t="str">
            <v>Dias Acumulados</v>
          </cell>
          <cell r="I2003">
            <v>61</v>
          </cell>
          <cell r="J2003"/>
          <cell r="K2003"/>
        </row>
        <row r="2004">
          <cell r="C2004"/>
          <cell r="D2004">
            <v>44256</v>
          </cell>
          <cell r="E2004">
            <v>44256</v>
          </cell>
          <cell r="F2004">
            <v>44256</v>
          </cell>
          <cell r="G2004">
            <v>44256</v>
          </cell>
          <cell r="H2004">
            <v>44256</v>
          </cell>
          <cell r="I2004">
            <v>44256</v>
          </cell>
          <cell r="J2004">
            <v>44256</v>
          </cell>
          <cell r="K2004">
            <v>44256</v>
          </cell>
        </row>
        <row r="2005">
          <cell r="C2005"/>
          <cell r="D2005" t="str">
            <v>EMISORA_REAL</v>
          </cell>
          <cell r="E2005" t="str">
            <v>NUMERO_OPERACIONES</v>
          </cell>
          <cell r="F2005" t="str">
            <v>VOLUMEN_OPERADO</v>
          </cell>
          <cell r="G2005" t="str">
            <v>IMPORTE_NOCIONAL</v>
          </cell>
          <cell r="H2005" t="str">
            <v>SALDO DE INTERES ABIERTO</v>
          </cell>
          <cell r="I2005" t="str">
            <v>PROMEDIO DIARIO MENSUAL</v>
          </cell>
          <cell r="J2005" t="str">
            <v>PROMEDIO DIARIO TRIMESTRAL</v>
          </cell>
          <cell r="K2005" t="str">
            <v>PROMEDIO DIARIO ACUMULADO</v>
          </cell>
        </row>
        <row r="2006">
          <cell r="C2006" t="str">
            <v>32021ALFA</v>
          </cell>
          <cell r="D2006" t="str">
            <v>ALFA</v>
          </cell>
          <cell r="E2006"/>
          <cell r="F2006"/>
          <cell r="G2006"/>
          <cell r="H2006"/>
          <cell r="I2006">
            <v>0</v>
          </cell>
          <cell r="J2006">
            <v>0</v>
          </cell>
          <cell r="K2006">
            <v>0</v>
          </cell>
        </row>
        <row r="2007">
          <cell r="C2007" t="str">
            <v>32021AMOVIL</v>
          </cell>
          <cell r="D2007" t="str">
            <v>AMOVIL</v>
          </cell>
          <cell r="E2007">
            <v>2</v>
          </cell>
          <cell r="F2007">
            <v>1600</v>
          </cell>
          <cell r="G2007">
            <v>2298400</v>
          </cell>
          <cell r="H2007">
            <v>1100</v>
          </cell>
          <cell r="I2007">
            <v>72.727272727272734</v>
          </cell>
          <cell r="J2007">
            <v>44.26229508196721</v>
          </cell>
          <cell r="K2007">
            <v>44.26229508196721</v>
          </cell>
        </row>
        <row r="2008">
          <cell r="C2008" t="str">
            <v>32021CEMEX</v>
          </cell>
          <cell r="D2008" t="str">
            <v>CEMEX</v>
          </cell>
          <cell r="E2008"/>
          <cell r="F2008"/>
          <cell r="G2008"/>
          <cell r="H2008"/>
          <cell r="I2008">
            <v>0</v>
          </cell>
          <cell r="J2008">
            <v>0</v>
          </cell>
          <cell r="K2008">
            <v>0</v>
          </cell>
        </row>
        <row r="2009">
          <cell r="C2009" t="str">
            <v>32021CETE 91</v>
          </cell>
          <cell r="D2009" t="str">
            <v>CETE 91</v>
          </cell>
          <cell r="E2009"/>
          <cell r="F2009"/>
          <cell r="G2009"/>
          <cell r="H2009"/>
          <cell r="I2009">
            <v>0</v>
          </cell>
          <cell r="J2009">
            <v>0</v>
          </cell>
          <cell r="K2009">
            <v>0</v>
          </cell>
        </row>
        <row r="2010">
          <cell r="C2010" t="str">
            <v>32021DC18</v>
          </cell>
          <cell r="D2010" t="str">
            <v>DC18</v>
          </cell>
          <cell r="E2010"/>
          <cell r="F2010"/>
          <cell r="G2010"/>
          <cell r="H2010"/>
          <cell r="I2010">
            <v>0</v>
          </cell>
          <cell r="J2010">
            <v>0</v>
          </cell>
          <cell r="K2010">
            <v>0</v>
          </cell>
        </row>
        <row r="2011">
          <cell r="C2011" t="str">
            <v>32021DC24</v>
          </cell>
          <cell r="D2011" t="str">
            <v>DC24</v>
          </cell>
          <cell r="E2011">
            <v>2</v>
          </cell>
          <cell r="F2011">
            <v>8000</v>
          </cell>
          <cell r="G2011">
            <v>944600000</v>
          </cell>
          <cell r="H2011">
            <v>4000</v>
          </cell>
          <cell r="I2011">
            <v>363.63636363636363</v>
          </cell>
          <cell r="J2011">
            <v>157.37704918032787</v>
          </cell>
          <cell r="K2011">
            <v>157.37704918032787</v>
          </cell>
        </row>
        <row r="2012">
          <cell r="C2012" t="str">
            <v>32021DÓLAR</v>
          </cell>
          <cell r="D2012" t="str">
            <v>DÓLAR</v>
          </cell>
          <cell r="E2012">
            <v>579</v>
          </cell>
          <cell r="F2012">
            <v>1395783</v>
          </cell>
          <cell r="G2012">
            <v>296825070283</v>
          </cell>
          <cell r="H2012">
            <v>558942</v>
          </cell>
          <cell r="I2012">
            <v>63444.681818181816</v>
          </cell>
          <cell r="J2012">
            <v>28827.147540983606</v>
          </cell>
          <cell r="K2012">
            <v>28827.147540983606</v>
          </cell>
        </row>
        <row r="2013">
          <cell r="C2013" t="str">
            <v>32021EURO</v>
          </cell>
          <cell r="D2013" t="str">
            <v>EURO</v>
          </cell>
          <cell r="E2013"/>
          <cell r="F2013"/>
          <cell r="G2013"/>
          <cell r="H2013"/>
          <cell r="I2013">
            <v>0</v>
          </cell>
          <cell r="J2013">
            <v>0</v>
          </cell>
          <cell r="K2013">
            <v>0</v>
          </cell>
        </row>
        <row r="2014">
          <cell r="C2014" t="str">
            <v>32021FEMSA</v>
          </cell>
          <cell r="D2014" t="str">
            <v>FEMSA</v>
          </cell>
          <cell r="E2014">
            <v>2</v>
          </cell>
          <cell r="F2014">
            <v>20</v>
          </cell>
          <cell r="G2014">
            <v>310110</v>
          </cell>
          <cell r="H2014">
            <v>10</v>
          </cell>
          <cell r="I2014">
            <v>0.90909090909090906</v>
          </cell>
          <cell r="J2014">
            <v>0.49180327868852458</v>
          </cell>
          <cell r="K2014">
            <v>0.49180327868852458</v>
          </cell>
        </row>
        <row r="2015">
          <cell r="C2015" t="str">
            <v>32021GAP</v>
          </cell>
          <cell r="D2015" t="str">
            <v>GAP</v>
          </cell>
          <cell r="E2015"/>
          <cell r="F2015"/>
          <cell r="G2015"/>
          <cell r="H2015"/>
          <cell r="I2015">
            <v>0</v>
          </cell>
          <cell r="J2015">
            <v>0</v>
          </cell>
          <cell r="K2015">
            <v>0</v>
          </cell>
        </row>
        <row r="2016">
          <cell r="C2016" t="str">
            <v>32021GCARSO</v>
          </cell>
          <cell r="D2016" t="str">
            <v>GCARSO</v>
          </cell>
          <cell r="E2016"/>
          <cell r="F2016"/>
          <cell r="G2016"/>
          <cell r="H2016"/>
          <cell r="I2016">
            <v>0</v>
          </cell>
          <cell r="J2016">
            <v>0</v>
          </cell>
          <cell r="K2016">
            <v>0</v>
          </cell>
        </row>
        <row r="2017">
          <cell r="C2017" t="str">
            <v>32021GMEXICO</v>
          </cell>
          <cell r="D2017" t="str">
            <v>GMEXICO</v>
          </cell>
          <cell r="E2017"/>
          <cell r="F2017"/>
          <cell r="G2017"/>
          <cell r="H2017"/>
          <cell r="I2017">
            <v>0</v>
          </cell>
          <cell r="J2017">
            <v>0</v>
          </cell>
          <cell r="K2017">
            <v>0</v>
          </cell>
        </row>
        <row r="2018">
          <cell r="C2018" t="str">
            <v>32021GMXT</v>
          </cell>
          <cell r="D2018" t="str">
            <v>GMXT</v>
          </cell>
          <cell r="E2018">
            <v>9</v>
          </cell>
          <cell r="F2018">
            <v>4050</v>
          </cell>
          <cell r="G2018">
            <v>11293850</v>
          </cell>
          <cell r="H2018">
            <v>2650</v>
          </cell>
          <cell r="I2018">
            <v>184.09090909090909</v>
          </cell>
          <cell r="J2018">
            <v>74.819672131147541</v>
          </cell>
          <cell r="K2018">
            <v>74.819672131147541</v>
          </cell>
        </row>
        <row r="2019">
          <cell r="C2019" t="str">
            <v>32021IPC</v>
          </cell>
          <cell r="D2019" t="str">
            <v>IPC</v>
          </cell>
          <cell r="E2019">
            <v>19073</v>
          </cell>
          <cell r="F2019">
            <v>65353</v>
          </cell>
          <cell r="G2019">
            <v>31116174820</v>
          </cell>
          <cell r="H2019">
            <v>17419</v>
          </cell>
          <cell r="I2019">
            <v>2970.590909090909</v>
          </cell>
          <cell r="J2019">
            <v>1724.016393442623</v>
          </cell>
          <cell r="K2019">
            <v>1724.016393442623</v>
          </cell>
        </row>
        <row r="2020">
          <cell r="C2020" t="str">
            <v>32021JN22</v>
          </cell>
          <cell r="D2020" t="str">
            <v>JN22</v>
          </cell>
          <cell r="E2020"/>
          <cell r="F2020"/>
          <cell r="G2020"/>
          <cell r="H2020"/>
          <cell r="I2020">
            <v>0</v>
          </cell>
          <cell r="J2020">
            <v>0</v>
          </cell>
          <cell r="K2020">
            <v>0</v>
          </cell>
        </row>
        <row r="2021">
          <cell r="C2021" t="str">
            <v>32021JN27</v>
          </cell>
          <cell r="D2021" t="str">
            <v>JN27</v>
          </cell>
          <cell r="E2021"/>
          <cell r="F2021"/>
          <cell r="G2021"/>
          <cell r="H2021"/>
          <cell r="I2021">
            <v>0</v>
          </cell>
          <cell r="J2021">
            <v>0</v>
          </cell>
          <cell r="K2021">
            <v>0</v>
          </cell>
        </row>
        <row r="2022">
          <cell r="C2022" t="str">
            <v>32021M10</v>
          </cell>
          <cell r="D2022" t="str">
            <v>M10</v>
          </cell>
          <cell r="E2022"/>
          <cell r="F2022"/>
          <cell r="G2022"/>
          <cell r="H2022"/>
          <cell r="I2022">
            <v>0</v>
          </cell>
          <cell r="J2022">
            <v>0</v>
          </cell>
          <cell r="K2022">
            <v>0</v>
          </cell>
        </row>
        <row r="2023">
          <cell r="C2023" t="str">
            <v>32021M20</v>
          </cell>
          <cell r="D2023" t="str">
            <v>M20</v>
          </cell>
          <cell r="E2023"/>
          <cell r="F2023"/>
          <cell r="G2023"/>
          <cell r="H2023"/>
          <cell r="I2023">
            <v>0</v>
          </cell>
          <cell r="J2023">
            <v>0</v>
          </cell>
          <cell r="K2023">
            <v>0</v>
          </cell>
        </row>
        <row r="2024">
          <cell r="C2024" t="str">
            <v>32021M3</v>
          </cell>
          <cell r="D2024" t="str">
            <v>M3</v>
          </cell>
          <cell r="E2024"/>
          <cell r="F2024"/>
          <cell r="G2024"/>
          <cell r="H2024"/>
          <cell r="I2024">
            <v>0</v>
          </cell>
          <cell r="J2024">
            <v>0</v>
          </cell>
          <cell r="K2024">
            <v>0</v>
          </cell>
        </row>
        <row r="2025">
          <cell r="C2025" t="str">
            <v>32021M30</v>
          </cell>
          <cell r="D2025" t="str">
            <v>M30</v>
          </cell>
          <cell r="E2025"/>
          <cell r="F2025"/>
          <cell r="G2025"/>
          <cell r="H2025"/>
          <cell r="I2025">
            <v>0</v>
          </cell>
          <cell r="J2025">
            <v>0</v>
          </cell>
          <cell r="K2025">
            <v>0</v>
          </cell>
        </row>
        <row r="2026">
          <cell r="C2026" t="str">
            <v>32021MAIZ</v>
          </cell>
          <cell r="D2026" t="str">
            <v>MAIZ</v>
          </cell>
          <cell r="E2026"/>
          <cell r="F2026"/>
          <cell r="G2026"/>
          <cell r="H2026"/>
          <cell r="I2026">
            <v>0</v>
          </cell>
          <cell r="J2026">
            <v>0</v>
          </cell>
          <cell r="K2026">
            <v>0</v>
          </cell>
        </row>
        <row r="2027">
          <cell r="C2027" t="str">
            <v>32021MEXCHEM</v>
          </cell>
          <cell r="D2027" t="str">
            <v>MEXCHEM</v>
          </cell>
          <cell r="E2027"/>
          <cell r="F2027"/>
          <cell r="G2027"/>
          <cell r="H2027"/>
          <cell r="I2027">
            <v>0</v>
          </cell>
          <cell r="J2027">
            <v>0</v>
          </cell>
          <cell r="K2027">
            <v>0</v>
          </cell>
        </row>
        <row r="2028">
          <cell r="C2028" t="str">
            <v>32021LALA</v>
          </cell>
          <cell r="D2028" t="str">
            <v>LALA</v>
          </cell>
          <cell r="E2028"/>
          <cell r="F2028"/>
          <cell r="G2028"/>
          <cell r="H2028"/>
          <cell r="I2028">
            <v>0</v>
          </cell>
          <cell r="J2028">
            <v>0</v>
          </cell>
          <cell r="K2028">
            <v>0</v>
          </cell>
        </row>
        <row r="2029">
          <cell r="C2029" t="str">
            <v>32021MEXTRAC</v>
          </cell>
          <cell r="D2029" t="str">
            <v>MEXTRAC</v>
          </cell>
          <cell r="E2029"/>
          <cell r="F2029"/>
          <cell r="G2029"/>
          <cell r="H2029"/>
          <cell r="I2029">
            <v>0</v>
          </cell>
          <cell r="J2029">
            <v>0</v>
          </cell>
          <cell r="K2029">
            <v>0</v>
          </cell>
        </row>
        <row r="2030">
          <cell r="C2030" t="str">
            <v>32021Mini IPC</v>
          </cell>
          <cell r="D2030" t="str">
            <v>Mini IPC</v>
          </cell>
          <cell r="E2030">
            <v>145</v>
          </cell>
          <cell r="F2030">
            <v>405</v>
          </cell>
          <cell r="G2030">
            <v>38543680</v>
          </cell>
          <cell r="H2030">
            <v>102</v>
          </cell>
          <cell r="I2030">
            <v>18.40909090909091</v>
          </cell>
          <cell r="J2030">
            <v>18.819672131147541</v>
          </cell>
          <cell r="K2030">
            <v>18.819672131147541</v>
          </cell>
        </row>
        <row r="2031">
          <cell r="C2031" t="str">
            <v>32021MR26</v>
          </cell>
          <cell r="D2031" t="str">
            <v>MR26</v>
          </cell>
          <cell r="E2031"/>
          <cell r="F2031"/>
          <cell r="G2031"/>
          <cell r="H2031"/>
          <cell r="I2031">
            <v>0</v>
          </cell>
          <cell r="J2031">
            <v>0</v>
          </cell>
          <cell r="K2031">
            <v>0</v>
          </cell>
        </row>
        <row r="2032">
          <cell r="C2032" t="str">
            <v>32021MY31</v>
          </cell>
          <cell r="D2032" t="str">
            <v>MY31</v>
          </cell>
          <cell r="E2032"/>
          <cell r="F2032"/>
          <cell r="G2032"/>
          <cell r="H2032"/>
          <cell r="I2032">
            <v>0</v>
          </cell>
          <cell r="J2032">
            <v>0</v>
          </cell>
          <cell r="K2032">
            <v>0</v>
          </cell>
        </row>
        <row r="2033">
          <cell r="C2033" t="str">
            <v>32021NV42</v>
          </cell>
          <cell r="D2033" t="str">
            <v>NV42</v>
          </cell>
          <cell r="E2033"/>
          <cell r="F2033"/>
          <cell r="G2033"/>
          <cell r="H2033"/>
          <cell r="I2033">
            <v>0</v>
          </cell>
          <cell r="J2033">
            <v>0</v>
          </cell>
          <cell r="K2033">
            <v>0</v>
          </cell>
        </row>
        <row r="2034">
          <cell r="C2034" t="str">
            <v>32021NV47</v>
          </cell>
          <cell r="D2034" t="str">
            <v>NV47</v>
          </cell>
          <cell r="E2034"/>
          <cell r="F2034"/>
          <cell r="G2034"/>
          <cell r="H2034"/>
          <cell r="I2034">
            <v>0</v>
          </cell>
          <cell r="J2034">
            <v>0</v>
          </cell>
          <cell r="K2034">
            <v>0</v>
          </cell>
        </row>
        <row r="2035">
          <cell r="C2035" t="str">
            <v>32021TIEF</v>
          </cell>
          <cell r="D2035" t="str">
            <v>TIEF</v>
          </cell>
          <cell r="E2035"/>
          <cell r="F2035"/>
          <cell r="G2035"/>
          <cell r="H2035"/>
          <cell r="I2035">
            <v>0</v>
          </cell>
          <cell r="J2035">
            <v>3.2786885245901641E-2</v>
          </cell>
          <cell r="K2035">
            <v>3.2786885245901641E-2</v>
          </cell>
        </row>
        <row r="2036">
          <cell r="C2036" t="str">
            <v>32021ORBIA</v>
          </cell>
          <cell r="D2036" t="str">
            <v>ORBIA</v>
          </cell>
          <cell r="E2036"/>
          <cell r="F2036"/>
          <cell r="G2036"/>
          <cell r="H2036"/>
          <cell r="I2036">
            <v>0</v>
          </cell>
          <cell r="J2036">
            <v>0</v>
          </cell>
          <cell r="K2036">
            <v>0</v>
          </cell>
        </row>
        <row r="2037">
          <cell r="C2037" t="str">
            <v>32021PE&amp;OLES</v>
          </cell>
          <cell r="D2037" t="str">
            <v>PE&amp;OLES</v>
          </cell>
          <cell r="E2037"/>
          <cell r="F2037"/>
          <cell r="G2037"/>
          <cell r="H2037"/>
          <cell r="I2037">
            <v>0</v>
          </cell>
          <cell r="J2037">
            <v>0</v>
          </cell>
          <cell r="K2037">
            <v>0</v>
          </cell>
        </row>
        <row r="2038">
          <cell r="C2038" t="str">
            <v>32021PINFRA</v>
          </cell>
          <cell r="D2038" t="str">
            <v>PINFRA</v>
          </cell>
          <cell r="E2038"/>
          <cell r="F2038"/>
          <cell r="G2038"/>
          <cell r="H2038"/>
          <cell r="I2038">
            <v>0</v>
          </cell>
          <cell r="J2038">
            <v>0</v>
          </cell>
          <cell r="K2038">
            <v>0</v>
          </cell>
        </row>
        <row r="2039">
          <cell r="C2039" t="str">
            <v>32021SWAP D10</v>
          </cell>
          <cell r="D2039" t="str">
            <v>SWAP D10</v>
          </cell>
          <cell r="E2039"/>
          <cell r="F2039"/>
          <cell r="G2039"/>
          <cell r="H2039"/>
          <cell r="I2039">
            <v>0</v>
          </cell>
          <cell r="J2039">
            <v>0</v>
          </cell>
          <cell r="K2039">
            <v>0</v>
          </cell>
        </row>
        <row r="2040">
          <cell r="C2040" t="str">
            <v>32021SWAP D2</v>
          </cell>
          <cell r="D2040" t="str">
            <v>SWAP D2</v>
          </cell>
          <cell r="E2040"/>
          <cell r="F2040"/>
          <cell r="G2040"/>
          <cell r="H2040"/>
          <cell r="I2040">
            <v>0</v>
          </cell>
          <cell r="J2040">
            <v>0</v>
          </cell>
          <cell r="K2040">
            <v>0</v>
          </cell>
        </row>
        <row r="2041">
          <cell r="C2041" t="str">
            <v>32021TIIE 28</v>
          </cell>
          <cell r="D2041" t="str">
            <v>TIIE 28</v>
          </cell>
          <cell r="E2041"/>
          <cell r="F2041"/>
          <cell r="G2041"/>
          <cell r="H2041"/>
          <cell r="I2041">
            <v>0</v>
          </cell>
          <cell r="J2041">
            <v>0</v>
          </cell>
          <cell r="K2041">
            <v>0</v>
          </cell>
        </row>
        <row r="2042">
          <cell r="C2042" t="str">
            <v>32021WALMART</v>
          </cell>
          <cell r="D2042" t="str">
            <v>WALMART</v>
          </cell>
          <cell r="E2042">
            <v>1</v>
          </cell>
          <cell r="F2042">
            <v>125</v>
          </cell>
          <cell r="G2042">
            <v>803375</v>
          </cell>
          <cell r="H2042">
            <v>0</v>
          </cell>
          <cell r="I2042">
            <v>5.6818181818181817</v>
          </cell>
          <cell r="J2042">
            <v>12.295081967213115</v>
          </cell>
          <cell r="K2042">
            <v>12.295081967213115</v>
          </cell>
        </row>
        <row r="2043">
          <cell r="C2043" t="str">
            <v>32021Global - Total</v>
          </cell>
          <cell r="D2043" t="str">
            <v>Global - Total</v>
          </cell>
          <cell r="E2043">
            <v>19813</v>
          </cell>
          <cell r="F2043">
            <v>1475336</v>
          </cell>
          <cell r="G2043">
            <v>328939.09451800003</v>
          </cell>
          <cell r="H2043">
            <v>584223</v>
          </cell>
          <cell r="I2043">
            <v>67060.727272727279</v>
          </cell>
          <cell r="J2043">
            <v>30859.262295081968</v>
          </cell>
          <cell r="K2043">
            <v>30859.262295081968</v>
          </cell>
        </row>
        <row r="2044">
          <cell r="C2044"/>
          <cell r="D2044"/>
          <cell r="E2044"/>
          <cell r="F2044"/>
          <cell r="G2044"/>
          <cell r="H2044"/>
          <cell r="I2044"/>
          <cell r="J2044"/>
          <cell r="K2044"/>
        </row>
        <row r="2045">
          <cell r="C2045"/>
          <cell r="D2045"/>
          <cell r="E2045"/>
          <cell r="F2045"/>
          <cell r="G2045"/>
          <cell r="H2045" t="str">
            <v>Dias del Mes</v>
          </cell>
          <cell r="I2045">
            <v>20</v>
          </cell>
          <cell r="J2045"/>
          <cell r="K2045"/>
        </row>
        <row r="2046">
          <cell r="C2046"/>
          <cell r="D2046"/>
          <cell r="E2046"/>
          <cell r="F2046"/>
          <cell r="G2046"/>
          <cell r="H2046" t="str">
            <v>Dias del Trimestre</v>
          </cell>
          <cell r="I2046">
            <v>20</v>
          </cell>
          <cell r="J2046"/>
          <cell r="K2046"/>
        </row>
        <row r="2047">
          <cell r="C2047"/>
          <cell r="D2047"/>
          <cell r="E2047"/>
          <cell r="F2047"/>
          <cell r="G2047"/>
          <cell r="H2047" t="str">
            <v>Dias Acumulados</v>
          </cell>
          <cell r="I2047">
            <v>81</v>
          </cell>
          <cell r="J2047"/>
          <cell r="K2047"/>
        </row>
        <row r="2048">
          <cell r="C2048"/>
          <cell r="D2048">
            <v>44287</v>
          </cell>
          <cell r="E2048">
            <v>44287</v>
          </cell>
          <cell r="F2048">
            <v>44287</v>
          </cell>
          <cell r="G2048">
            <v>44287</v>
          </cell>
          <cell r="H2048">
            <v>44287</v>
          </cell>
          <cell r="I2048">
            <v>44287</v>
          </cell>
          <cell r="J2048">
            <v>44287</v>
          </cell>
          <cell r="K2048">
            <v>44287</v>
          </cell>
        </row>
        <row r="2049">
          <cell r="C2049"/>
          <cell r="D2049" t="str">
            <v>EMISORA_REAL</v>
          </cell>
          <cell r="E2049" t="str">
            <v>NUMERO_OPERACIONES</v>
          </cell>
          <cell r="F2049" t="str">
            <v>VOLUMEN_OPERADO</v>
          </cell>
          <cell r="G2049" t="str">
            <v>IMPORTE_NOCIONAL</v>
          </cell>
          <cell r="H2049" t="str">
            <v>SALDO DE INTERES ABIERTO</v>
          </cell>
          <cell r="I2049" t="str">
            <v>PROMEDIO DIARIO MENSUAL</v>
          </cell>
          <cell r="J2049" t="str">
            <v>PROMEDIO DIARIO TRIMESTRAL</v>
          </cell>
          <cell r="K2049" t="str">
            <v>PROMEDIO DIARIO ACUMULADO</v>
          </cell>
        </row>
        <row r="2050">
          <cell r="C2050" t="str">
            <v>42021ALFA</v>
          </cell>
          <cell r="D2050" t="str">
            <v>ALFA</v>
          </cell>
          <cell r="E2050"/>
          <cell r="F2050"/>
          <cell r="G2050"/>
          <cell r="H2050"/>
          <cell r="I2050">
            <v>0</v>
          </cell>
          <cell r="J2050">
            <v>0</v>
          </cell>
          <cell r="K2050">
            <v>0</v>
          </cell>
        </row>
        <row r="2051">
          <cell r="C2051" t="str">
            <v>42021AMOVIL</v>
          </cell>
          <cell r="D2051" t="str">
            <v>AMOVIL</v>
          </cell>
          <cell r="E2051">
            <v>0</v>
          </cell>
          <cell r="F2051">
            <v>0</v>
          </cell>
          <cell r="G2051">
            <v>0</v>
          </cell>
          <cell r="H2051">
            <v>1100</v>
          </cell>
          <cell r="I2051">
            <v>0</v>
          </cell>
          <cell r="J2051">
            <v>0</v>
          </cell>
          <cell r="K2051">
            <v>33.333333333333336</v>
          </cell>
        </row>
        <row r="2052">
          <cell r="C2052" t="str">
            <v>42021CEMEX</v>
          </cell>
          <cell r="D2052" t="str">
            <v>CEMEX</v>
          </cell>
          <cell r="E2052"/>
          <cell r="F2052"/>
          <cell r="G2052"/>
          <cell r="H2052"/>
          <cell r="I2052">
            <v>0</v>
          </cell>
          <cell r="J2052">
            <v>0</v>
          </cell>
          <cell r="K2052">
            <v>0</v>
          </cell>
        </row>
        <row r="2053">
          <cell r="C2053" t="str">
            <v>42021CETE 91</v>
          </cell>
          <cell r="D2053" t="str">
            <v>CETE 91</v>
          </cell>
          <cell r="E2053"/>
          <cell r="F2053"/>
          <cell r="G2053"/>
          <cell r="H2053"/>
          <cell r="I2053">
            <v>0</v>
          </cell>
          <cell r="J2053">
            <v>0</v>
          </cell>
          <cell r="K2053">
            <v>0</v>
          </cell>
        </row>
        <row r="2054">
          <cell r="C2054" t="str">
            <v>42021DC18</v>
          </cell>
          <cell r="D2054" t="str">
            <v>DC18</v>
          </cell>
          <cell r="E2054"/>
          <cell r="F2054"/>
          <cell r="G2054"/>
          <cell r="H2054"/>
          <cell r="I2054">
            <v>0</v>
          </cell>
          <cell r="J2054">
            <v>0</v>
          </cell>
          <cell r="K2054">
            <v>0</v>
          </cell>
        </row>
        <row r="2055">
          <cell r="C2055" t="str">
            <v>42021DC24</v>
          </cell>
          <cell r="D2055" t="str">
            <v>DC24</v>
          </cell>
          <cell r="E2055">
            <v>0</v>
          </cell>
          <cell r="F2055">
            <v>0</v>
          </cell>
          <cell r="G2055">
            <v>0</v>
          </cell>
          <cell r="H2055">
            <v>4000</v>
          </cell>
          <cell r="I2055">
            <v>0</v>
          </cell>
          <cell r="J2055">
            <v>0</v>
          </cell>
          <cell r="K2055">
            <v>118.51851851851852</v>
          </cell>
        </row>
        <row r="2056">
          <cell r="C2056" t="str">
            <v>42021DÓLAR</v>
          </cell>
          <cell r="D2056" t="str">
            <v>DÓLAR</v>
          </cell>
          <cell r="E2056">
            <v>412</v>
          </cell>
          <cell r="F2056">
            <v>132262</v>
          </cell>
          <cell r="G2056">
            <v>26833794101</v>
          </cell>
          <cell r="H2056">
            <v>616926</v>
          </cell>
          <cell r="I2056">
            <v>6613.1</v>
          </cell>
          <cell r="J2056">
            <v>6613.1</v>
          </cell>
          <cell r="K2056">
            <v>23342.197530864196</v>
          </cell>
        </row>
        <row r="2057">
          <cell r="C2057" t="str">
            <v>42021EURO</v>
          </cell>
          <cell r="D2057" t="str">
            <v>EURO</v>
          </cell>
          <cell r="E2057">
            <v>2</v>
          </cell>
          <cell r="F2057">
            <v>60</v>
          </cell>
          <cell r="G2057">
            <v>14476500</v>
          </cell>
          <cell r="H2057">
            <v>60</v>
          </cell>
          <cell r="I2057">
            <v>3</v>
          </cell>
          <cell r="J2057">
            <v>3</v>
          </cell>
          <cell r="K2057">
            <v>0.7407407407407407</v>
          </cell>
        </row>
        <row r="2058">
          <cell r="C2058" t="str">
            <v>42021FEMSA</v>
          </cell>
          <cell r="D2058" t="str">
            <v>FEMSA</v>
          </cell>
          <cell r="E2058">
            <v>1</v>
          </cell>
          <cell r="F2058">
            <v>10</v>
          </cell>
          <cell r="G2058">
            <v>162480</v>
          </cell>
          <cell r="H2058">
            <v>0</v>
          </cell>
          <cell r="I2058">
            <v>0.5</v>
          </cell>
          <cell r="J2058">
            <v>0.5</v>
          </cell>
          <cell r="K2058">
            <v>0.49382716049382713</v>
          </cell>
        </row>
        <row r="2059">
          <cell r="C2059" t="str">
            <v>42021GAP</v>
          </cell>
          <cell r="D2059" t="str">
            <v>GAP</v>
          </cell>
          <cell r="E2059"/>
          <cell r="F2059"/>
          <cell r="G2059"/>
          <cell r="H2059"/>
          <cell r="I2059">
            <v>0</v>
          </cell>
          <cell r="J2059">
            <v>0</v>
          </cell>
          <cell r="K2059">
            <v>0</v>
          </cell>
        </row>
        <row r="2060">
          <cell r="C2060" t="str">
            <v>42021GCARSO</v>
          </cell>
          <cell r="D2060" t="str">
            <v>GCARSO</v>
          </cell>
          <cell r="E2060"/>
          <cell r="F2060"/>
          <cell r="G2060"/>
          <cell r="H2060"/>
          <cell r="I2060">
            <v>0</v>
          </cell>
          <cell r="J2060">
            <v>0</v>
          </cell>
          <cell r="K2060">
            <v>0</v>
          </cell>
        </row>
        <row r="2061">
          <cell r="C2061" t="str">
            <v>42021GMEXICO</v>
          </cell>
          <cell r="D2061" t="str">
            <v>GMEXICO</v>
          </cell>
          <cell r="E2061"/>
          <cell r="F2061"/>
          <cell r="G2061"/>
          <cell r="H2061"/>
          <cell r="I2061">
            <v>0</v>
          </cell>
          <cell r="J2061">
            <v>0</v>
          </cell>
          <cell r="K2061">
            <v>0</v>
          </cell>
        </row>
        <row r="2062">
          <cell r="C2062" t="str">
            <v>42021GMXT</v>
          </cell>
          <cell r="D2062" t="str">
            <v>GMXT</v>
          </cell>
          <cell r="E2062">
            <v>0</v>
          </cell>
          <cell r="F2062">
            <v>0</v>
          </cell>
          <cell r="G2062">
            <v>0</v>
          </cell>
          <cell r="H2062">
            <v>2650</v>
          </cell>
          <cell r="I2062">
            <v>0</v>
          </cell>
          <cell r="J2062">
            <v>0</v>
          </cell>
          <cell r="K2062">
            <v>56.345679012345677</v>
          </cell>
        </row>
        <row r="2063">
          <cell r="C2063" t="str">
            <v>42021IPC</v>
          </cell>
          <cell r="D2063" t="str">
            <v>IPC</v>
          </cell>
          <cell r="E2063">
            <v>10310</v>
          </cell>
          <cell r="F2063">
            <v>16174</v>
          </cell>
          <cell r="G2063">
            <v>7781268680</v>
          </cell>
          <cell r="H2063">
            <v>17009</v>
          </cell>
          <cell r="I2063">
            <v>808.7</v>
          </cell>
          <cell r="J2063">
            <v>808.7</v>
          </cell>
          <cell r="K2063">
            <v>1498.0123456790122</v>
          </cell>
        </row>
        <row r="2064">
          <cell r="C2064" t="str">
            <v>42021JN22</v>
          </cell>
          <cell r="D2064" t="str">
            <v>JN22</v>
          </cell>
          <cell r="E2064"/>
          <cell r="F2064"/>
          <cell r="G2064"/>
          <cell r="H2064"/>
          <cell r="I2064">
            <v>0</v>
          </cell>
          <cell r="J2064">
            <v>0</v>
          </cell>
          <cell r="K2064">
            <v>0</v>
          </cell>
        </row>
        <row r="2065">
          <cell r="C2065" t="str">
            <v>42021JN27</v>
          </cell>
          <cell r="D2065" t="str">
            <v>JN27</v>
          </cell>
          <cell r="E2065"/>
          <cell r="F2065"/>
          <cell r="G2065"/>
          <cell r="H2065"/>
          <cell r="I2065">
            <v>0</v>
          </cell>
          <cell r="J2065">
            <v>0</v>
          </cell>
          <cell r="K2065">
            <v>0</v>
          </cell>
        </row>
        <row r="2066">
          <cell r="C2066" t="str">
            <v>42021M10</v>
          </cell>
          <cell r="D2066" t="str">
            <v>M10</v>
          </cell>
          <cell r="E2066"/>
          <cell r="F2066"/>
          <cell r="G2066"/>
          <cell r="H2066"/>
          <cell r="I2066">
            <v>0</v>
          </cell>
          <cell r="J2066">
            <v>0</v>
          </cell>
          <cell r="K2066">
            <v>0</v>
          </cell>
        </row>
        <row r="2067">
          <cell r="C2067" t="str">
            <v>42021M20</v>
          </cell>
          <cell r="D2067" t="str">
            <v>M20</v>
          </cell>
          <cell r="E2067"/>
          <cell r="F2067"/>
          <cell r="G2067"/>
          <cell r="H2067"/>
          <cell r="I2067">
            <v>0</v>
          </cell>
          <cell r="J2067">
            <v>0</v>
          </cell>
          <cell r="K2067">
            <v>0</v>
          </cell>
        </row>
        <row r="2068">
          <cell r="C2068" t="str">
            <v>42021M3</v>
          </cell>
          <cell r="D2068" t="str">
            <v>M3</v>
          </cell>
          <cell r="E2068"/>
          <cell r="F2068"/>
          <cell r="G2068"/>
          <cell r="H2068"/>
          <cell r="I2068">
            <v>0</v>
          </cell>
          <cell r="J2068">
            <v>0</v>
          </cell>
          <cell r="K2068">
            <v>0</v>
          </cell>
        </row>
        <row r="2069">
          <cell r="C2069" t="str">
            <v>42021M30</v>
          </cell>
          <cell r="D2069" t="str">
            <v>M30</v>
          </cell>
          <cell r="E2069"/>
          <cell r="F2069"/>
          <cell r="G2069"/>
          <cell r="H2069"/>
          <cell r="I2069">
            <v>0</v>
          </cell>
          <cell r="J2069">
            <v>0</v>
          </cell>
          <cell r="K2069">
            <v>0</v>
          </cell>
        </row>
        <row r="2070">
          <cell r="C2070" t="str">
            <v>42021MAIZ</v>
          </cell>
          <cell r="D2070" t="str">
            <v>MAIZ</v>
          </cell>
          <cell r="E2070"/>
          <cell r="F2070"/>
          <cell r="G2070"/>
          <cell r="H2070"/>
          <cell r="I2070">
            <v>0</v>
          </cell>
          <cell r="J2070">
            <v>0</v>
          </cell>
          <cell r="K2070">
            <v>0</v>
          </cell>
        </row>
        <row r="2071">
          <cell r="C2071" t="str">
            <v>42021MEXCHEM</v>
          </cell>
          <cell r="D2071" t="str">
            <v>MEXCHEM</v>
          </cell>
          <cell r="E2071"/>
          <cell r="F2071"/>
          <cell r="G2071"/>
          <cell r="H2071"/>
          <cell r="I2071">
            <v>0</v>
          </cell>
          <cell r="J2071">
            <v>0</v>
          </cell>
          <cell r="K2071">
            <v>0</v>
          </cell>
        </row>
        <row r="2072">
          <cell r="C2072" t="str">
            <v>42021TIEF</v>
          </cell>
          <cell r="D2072" t="str">
            <v>TIEF</v>
          </cell>
          <cell r="E2072"/>
          <cell r="F2072"/>
          <cell r="G2072"/>
          <cell r="H2072"/>
          <cell r="I2072">
            <v>0</v>
          </cell>
          <cell r="J2072">
            <v>0</v>
          </cell>
          <cell r="K2072">
            <v>2.4691358024691357E-2</v>
          </cell>
        </row>
        <row r="2073">
          <cell r="C2073" t="str">
            <v>42021LALA</v>
          </cell>
          <cell r="D2073" t="str">
            <v>LALA</v>
          </cell>
          <cell r="E2073"/>
          <cell r="F2073"/>
          <cell r="G2073"/>
          <cell r="H2073"/>
          <cell r="I2073">
            <v>0</v>
          </cell>
          <cell r="J2073">
            <v>0</v>
          </cell>
          <cell r="K2073">
            <v>0</v>
          </cell>
        </row>
        <row r="2074">
          <cell r="C2074" t="str">
            <v>42021MEXTRAC</v>
          </cell>
          <cell r="D2074" t="str">
            <v>MEXTRAC</v>
          </cell>
          <cell r="E2074"/>
          <cell r="F2074"/>
          <cell r="G2074"/>
          <cell r="H2074"/>
          <cell r="I2074">
            <v>0</v>
          </cell>
          <cell r="J2074">
            <v>0</v>
          </cell>
          <cell r="K2074">
            <v>0</v>
          </cell>
        </row>
        <row r="2075">
          <cell r="C2075" t="str">
            <v>42021Mini IPC</v>
          </cell>
          <cell r="D2075" t="str">
            <v>Mini IPC</v>
          </cell>
          <cell r="E2075">
            <v>154</v>
          </cell>
          <cell r="F2075">
            <v>299</v>
          </cell>
          <cell r="G2075">
            <v>28866320</v>
          </cell>
          <cell r="H2075">
            <v>92</v>
          </cell>
          <cell r="I2075">
            <v>14.95</v>
          </cell>
          <cell r="J2075">
            <v>14.95</v>
          </cell>
          <cell r="K2075">
            <v>17.864197530864196</v>
          </cell>
        </row>
        <row r="2076">
          <cell r="C2076" t="str">
            <v>42021MR26</v>
          </cell>
          <cell r="D2076" t="str">
            <v>MR26</v>
          </cell>
          <cell r="E2076"/>
          <cell r="F2076"/>
          <cell r="G2076"/>
          <cell r="H2076"/>
          <cell r="I2076">
            <v>0</v>
          </cell>
          <cell r="J2076">
            <v>0</v>
          </cell>
          <cell r="K2076">
            <v>0</v>
          </cell>
        </row>
        <row r="2077">
          <cell r="C2077" t="str">
            <v>42021MY31</v>
          </cell>
          <cell r="D2077" t="str">
            <v>MY31</v>
          </cell>
          <cell r="E2077"/>
          <cell r="F2077"/>
          <cell r="G2077"/>
          <cell r="H2077"/>
          <cell r="I2077">
            <v>0</v>
          </cell>
          <cell r="J2077">
            <v>0</v>
          </cell>
          <cell r="K2077">
            <v>0</v>
          </cell>
        </row>
        <row r="2078">
          <cell r="C2078" t="str">
            <v>42021NV42</v>
          </cell>
          <cell r="D2078" t="str">
            <v>NV42</v>
          </cell>
          <cell r="E2078"/>
          <cell r="F2078"/>
          <cell r="G2078"/>
          <cell r="H2078"/>
          <cell r="I2078">
            <v>0</v>
          </cell>
          <cell r="J2078">
            <v>0</v>
          </cell>
          <cell r="K2078">
            <v>0</v>
          </cell>
        </row>
        <row r="2079">
          <cell r="C2079" t="str">
            <v>42021NV47</v>
          </cell>
          <cell r="D2079" t="str">
            <v>NV47</v>
          </cell>
          <cell r="E2079"/>
          <cell r="F2079"/>
          <cell r="G2079"/>
          <cell r="H2079"/>
          <cell r="I2079">
            <v>0</v>
          </cell>
          <cell r="J2079">
            <v>0</v>
          </cell>
          <cell r="K2079">
            <v>0</v>
          </cell>
        </row>
        <row r="2080">
          <cell r="C2080" t="str">
            <v>42021ORBIA</v>
          </cell>
          <cell r="D2080" t="str">
            <v>ORBIA</v>
          </cell>
          <cell r="E2080"/>
          <cell r="F2080"/>
          <cell r="G2080"/>
          <cell r="H2080"/>
          <cell r="I2080">
            <v>0</v>
          </cell>
          <cell r="J2080">
            <v>0</v>
          </cell>
          <cell r="K2080">
            <v>0</v>
          </cell>
        </row>
        <row r="2081">
          <cell r="C2081" t="str">
            <v>42021PE&amp;OLES</v>
          </cell>
          <cell r="D2081" t="str">
            <v>PE&amp;OLES</v>
          </cell>
          <cell r="E2081"/>
          <cell r="F2081"/>
          <cell r="G2081"/>
          <cell r="H2081"/>
          <cell r="I2081">
            <v>0</v>
          </cell>
          <cell r="J2081">
            <v>0</v>
          </cell>
          <cell r="K2081">
            <v>0</v>
          </cell>
        </row>
        <row r="2082">
          <cell r="C2082" t="str">
            <v>42021PINFRA</v>
          </cell>
          <cell r="D2082" t="str">
            <v>PINFRA</v>
          </cell>
          <cell r="E2082"/>
          <cell r="F2082"/>
          <cell r="G2082"/>
          <cell r="H2082"/>
          <cell r="I2082">
            <v>0</v>
          </cell>
          <cell r="J2082">
            <v>0</v>
          </cell>
          <cell r="K2082">
            <v>0</v>
          </cell>
        </row>
        <row r="2083">
          <cell r="C2083" t="str">
            <v>42021SWAP D10</v>
          </cell>
          <cell r="D2083" t="str">
            <v>SWAP D10</v>
          </cell>
          <cell r="E2083"/>
          <cell r="F2083"/>
          <cell r="G2083"/>
          <cell r="H2083"/>
          <cell r="I2083">
            <v>0</v>
          </cell>
          <cell r="J2083">
            <v>0</v>
          </cell>
          <cell r="K2083">
            <v>0</v>
          </cell>
        </row>
        <row r="2084">
          <cell r="C2084" t="str">
            <v>42021SWAP D2</v>
          </cell>
          <cell r="D2084" t="str">
            <v>SWAP D2</v>
          </cell>
          <cell r="E2084"/>
          <cell r="F2084"/>
          <cell r="G2084"/>
          <cell r="H2084"/>
          <cell r="I2084">
            <v>0</v>
          </cell>
          <cell r="J2084">
            <v>0</v>
          </cell>
          <cell r="K2084">
            <v>0</v>
          </cell>
        </row>
        <row r="2085">
          <cell r="C2085" t="str">
            <v>42021TIIE 28</v>
          </cell>
          <cell r="D2085" t="str">
            <v>TIIE 28</v>
          </cell>
          <cell r="E2085"/>
          <cell r="F2085"/>
          <cell r="G2085"/>
          <cell r="H2085"/>
          <cell r="I2085">
            <v>0</v>
          </cell>
          <cell r="J2085">
            <v>0</v>
          </cell>
          <cell r="K2085">
            <v>0</v>
          </cell>
        </row>
        <row r="2086">
          <cell r="C2086" t="str">
            <v>42021WALMART</v>
          </cell>
          <cell r="D2086" t="str">
            <v>WALMART</v>
          </cell>
          <cell r="E2086"/>
          <cell r="F2086"/>
          <cell r="G2086"/>
          <cell r="H2086"/>
          <cell r="I2086">
            <v>0</v>
          </cell>
          <cell r="J2086">
            <v>0</v>
          </cell>
          <cell r="K2086">
            <v>9.2592592592592595</v>
          </cell>
        </row>
        <row r="2087">
          <cell r="C2087" t="str">
            <v>42021Global - Total</v>
          </cell>
          <cell r="D2087" t="str">
            <v>Global - Total</v>
          </cell>
          <cell r="E2087">
            <v>10879</v>
          </cell>
          <cell r="F2087">
            <v>148805</v>
          </cell>
          <cell r="G2087">
            <v>34658.568080999998</v>
          </cell>
          <cell r="H2087">
            <v>641837</v>
          </cell>
          <cell r="I2087">
            <v>7440.25</v>
          </cell>
          <cell r="J2087">
            <v>7440.25</v>
          </cell>
          <cell r="K2087">
            <v>25076.790123456791</v>
          </cell>
        </row>
        <row r="2088">
          <cell r="C2088"/>
          <cell r="D2088"/>
          <cell r="E2088"/>
          <cell r="F2088"/>
          <cell r="G2088"/>
          <cell r="H2088"/>
          <cell r="I2088"/>
          <cell r="J2088"/>
          <cell r="K2088"/>
        </row>
        <row r="2089">
          <cell r="C2089"/>
          <cell r="D2089"/>
          <cell r="E2089"/>
          <cell r="F2089"/>
          <cell r="G2089"/>
          <cell r="H2089" t="str">
            <v>Dias del Mes</v>
          </cell>
          <cell r="I2089">
            <v>21</v>
          </cell>
          <cell r="J2089"/>
          <cell r="K2089"/>
        </row>
        <row r="2090">
          <cell r="C2090"/>
          <cell r="D2090"/>
          <cell r="E2090"/>
          <cell r="F2090"/>
          <cell r="G2090"/>
          <cell r="H2090" t="str">
            <v>Dias del Trimestre</v>
          </cell>
          <cell r="I2090">
            <v>41</v>
          </cell>
          <cell r="J2090"/>
          <cell r="K2090"/>
        </row>
        <row r="2091">
          <cell r="C2091"/>
          <cell r="D2091"/>
          <cell r="E2091"/>
          <cell r="F2091"/>
          <cell r="G2091"/>
          <cell r="H2091" t="str">
            <v>Dias Acumulados</v>
          </cell>
          <cell r="I2091">
            <v>102</v>
          </cell>
          <cell r="J2091"/>
          <cell r="K2091"/>
        </row>
        <row r="2092">
          <cell r="C2092"/>
          <cell r="D2092">
            <v>44317</v>
          </cell>
          <cell r="E2092">
            <v>44317</v>
          </cell>
          <cell r="F2092">
            <v>44317</v>
          </cell>
          <cell r="G2092">
            <v>44317</v>
          </cell>
          <cell r="H2092">
            <v>44317</v>
          </cell>
          <cell r="I2092">
            <v>44317</v>
          </cell>
          <cell r="J2092">
            <v>44317</v>
          </cell>
          <cell r="K2092">
            <v>44317</v>
          </cell>
        </row>
        <row r="2093">
          <cell r="C2093"/>
          <cell r="D2093" t="str">
            <v>EMISORA_REAL</v>
          </cell>
          <cell r="E2093" t="str">
            <v>NUMERO_OPERACIONES</v>
          </cell>
          <cell r="F2093" t="str">
            <v>VOLUMEN_OPERADO</v>
          </cell>
          <cell r="G2093" t="str">
            <v>IMPORTE_NOCIONAL</v>
          </cell>
          <cell r="H2093" t="str">
            <v>SALDO DE INTERES ABIERTO</v>
          </cell>
          <cell r="I2093" t="str">
            <v>PROMEDIO DIARIO MENSUAL</v>
          </cell>
          <cell r="J2093" t="str">
            <v>PROMEDIO DIARIO TRIMESTRAL</v>
          </cell>
          <cell r="K2093" t="str">
            <v>PROMEDIO DIARIO ACUMULADO</v>
          </cell>
        </row>
        <row r="2094">
          <cell r="C2094" t="str">
            <v>52021ALFA</v>
          </cell>
          <cell r="D2094" t="str">
            <v>ALFA</v>
          </cell>
          <cell r="E2094"/>
          <cell r="F2094"/>
          <cell r="G2094"/>
          <cell r="H2094"/>
          <cell r="I2094">
            <v>0</v>
          </cell>
          <cell r="J2094">
            <v>0</v>
          </cell>
          <cell r="K2094">
            <v>0</v>
          </cell>
        </row>
        <row r="2095">
          <cell r="C2095" t="str">
            <v>52021AMOVIL</v>
          </cell>
          <cell r="D2095" t="str">
            <v>AMOVIL</v>
          </cell>
          <cell r="E2095">
            <v>1</v>
          </cell>
          <cell r="F2095">
            <v>100</v>
          </cell>
          <cell r="G2095">
            <v>147200</v>
          </cell>
          <cell r="H2095">
            <v>1000</v>
          </cell>
          <cell r="I2095">
            <v>4.7619047619047619</v>
          </cell>
          <cell r="J2095">
            <v>2.4390243902439024</v>
          </cell>
          <cell r="K2095">
            <v>27.450980392156861</v>
          </cell>
        </row>
        <row r="2096">
          <cell r="C2096" t="str">
            <v>52021CEMEX</v>
          </cell>
          <cell r="D2096" t="str">
            <v>CEMEX</v>
          </cell>
          <cell r="E2096"/>
          <cell r="F2096"/>
          <cell r="G2096"/>
          <cell r="H2096"/>
          <cell r="I2096">
            <v>0</v>
          </cell>
          <cell r="J2096">
            <v>0</v>
          </cell>
          <cell r="K2096">
            <v>0</v>
          </cell>
        </row>
        <row r="2097">
          <cell r="C2097" t="str">
            <v>52021CETE 91</v>
          </cell>
          <cell r="D2097" t="str">
            <v>CETE 91</v>
          </cell>
          <cell r="E2097"/>
          <cell r="F2097"/>
          <cell r="G2097"/>
          <cell r="H2097"/>
          <cell r="I2097">
            <v>0</v>
          </cell>
          <cell r="J2097">
            <v>0</v>
          </cell>
          <cell r="K2097">
            <v>0</v>
          </cell>
        </row>
        <row r="2098">
          <cell r="C2098" t="str">
            <v>52021DC18</v>
          </cell>
          <cell r="D2098" t="str">
            <v>DC18</v>
          </cell>
          <cell r="E2098"/>
          <cell r="F2098"/>
          <cell r="G2098"/>
          <cell r="H2098"/>
          <cell r="I2098">
            <v>0</v>
          </cell>
          <cell r="J2098">
            <v>0</v>
          </cell>
          <cell r="K2098">
            <v>0</v>
          </cell>
        </row>
        <row r="2099">
          <cell r="C2099" t="str">
            <v>52021DC24</v>
          </cell>
          <cell r="D2099" t="str">
            <v>DC24</v>
          </cell>
          <cell r="E2099">
            <v>1</v>
          </cell>
          <cell r="F2099">
            <v>500</v>
          </cell>
          <cell r="G2099">
            <v>56600000</v>
          </cell>
          <cell r="H2099">
            <v>4500</v>
          </cell>
          <cell r="I2099">
            <v>23.80952380952381</v>
          </cell>
          <cell r="J2099">
            <v>12.195121951219512</v>
          </cell>
          <cell r="K2099">
            <v>99.019607843137251</v>
          </cell>
        </row>
        <row r="2100">
          <cell r="C2100" t="str">
            <v>52021DÓLAR</v>
          </cell>
          <cell r="D2100" t="str">
            <v>DÓLAR</v>
          </cell>
          <cell r="E2100">
            <v>305</v>
          </cell>
          <cell r="F2100">
            <v>721486</v>
          </cell>
          <cell r="G2100">
            <v>145103339970</v>
          </cell>
          <cell r="H2100">
            <v>909591</v>
          </cell>
          <cell r="I2100">
            <v>34356.476190476191</v>
          </cell>
          <cell r="J2100">
            <v>20823.121951219513</v>
          </cell>
          <cell r="K2100">
            <v>25609.843137254902</v>
          </cell>
        </row>
        <row r="2101">
          <cell r="C2101" t="str">
            <v>52021EURO</v>
          </cell>
          <cell r="D2101" t="str">
            <v>EURO</v>
          </cell>
          <cell r="E2101">
            <v>0</v>
          </cell>
          <cell r="F2101">
            <v>0</v>
          </cell>
          <cell r="G2101">
            <v>0</v>
          </cell>
          <cell r="H2101">
            <v>60</v>
          </cell>
          <cell r="I2101">
            <v>0</v>
          </cell>
          <cell r="J2101">
            <v>1.4634146341463414</v>
          </cell>
          <cell r="K2101">
            <v>0.58823529411764708</v>
          </cell>
        </row>
        <row r="2102">
          <cell r="C2102" t="str">
            <v>52021FEMSA</v>
          </cell>
          <cell r="D2102" t="str">
            <v>FEMSA</v>
          </cell>
          <cell r="E2102"/>
          <cell r="F2102"/>
          <cell r="G2102"/>
          <cell r="H2102"/>
          <cell r="I2102">
            <v>0</v>
          </cell>
          <cell r="J2102">
            <v>0.24390243902439024</v>
          </cell>
          <cell r="K2102">
            <v>0.39215686274509803</v>
          </cell>
        </row>
        <row r="2103">
          <cell r="C2103" t="str">
            <v>52021GAP</v>
          </cell>
          <cell r="D2103" t="str">
            <v>GAP</v>
          </cell>
          <cell r="E2103"/>
          <cell r="F2103"/>
          <cell r="G2103"/>
          <cell r="H2103"/>
          <cell r="I2103">
            <v>0</v>
          </cell>
          <cell r="J2103">
            <v>0</v>
          </cell>
          <cell r="K2103">
            <v>0</v>
          </cell>
        </row>
        <row r="2104">
          <cell r="C2104" t="str">
            <v>52021GCARSO</v>
          </cell>
          <cell r="D2104" t="str">
            <v>GCARSO</v>
          </cell>
          <cell r="E2104"/>
          <cell r="F2104"/>
          <cell r="G2104"/>
          <cell r="H2104"/>
          <cell r="I2104">
            <v>0</v>
          </cell>
          <cell r="J2104">
            <v>0</v>
          </cell>
          <cell r="K2104">
            <v>0</v>
          </cell>
        </row>
        <row r="2105">
          <cell r="C2105" t="str">
            <v>52021GMEXICO</v>
          </cell>
          <cell r="D2105" t="str">
            <v>GMEXICO</v>
          </cell>
          <cell r="E2105">
            <v>2</v>
          </cell>
          <cell r="F2105">
            <v>200</v>
          </cell>
          <cell r="G2105">
            <v>1832900</v>
          </cell>
          <cell r="H2105">
            <v>200</v>
          </cell>
          <cell r="I2105">
            <v>9.5238095238095237</v>
          </cell>
          <cell r="J2105">
            <v>4.8780487804878048</v>
          </cell>
          <cell r="K2105">
            <v>1.9607843137254901</v>
          </cell>
        </row>
        <row r="2106">
          <cell r="C2106" t="str">
            <v>52021GMXT</v>
          </cell>
          <cell r="D2106" t="str">
            <v>GMXT</v>
          </cell>
          <cell r="E2106">
            <v>1</v>
          </cell>
          <cell r="F2106">
            <v>50</v>
          </cell>
          <cell r="G2106">
            <v>168150</v>
          </cell>
          <cell r="H2106">
            <v>2600</v>
          </cell>
          <cell r="I2106">
            <v>2.3809523809523809</v>
          </cell>
          <cell r="J2106">
            <v>1.2195121951219512</v>
          </cell>
          <cell r="K2106">
            <v>45.235294117647058</v>
          </cell>
        </row>
        <row r="2107">
          <cell r="C2107" t="str">
            <v>52021IPC</v>
          </cell>
          <cell r="D2107" t="str">
            <v>IPC</v>
          </cell>
          <cell r="E2107">
            <v>9062</v>
          </cell>
          <cell r="F2107">
            <v>15049</v>
          </cell>
          <cell r="G2107">
            <v>7425065340</v>
          </cell>
          <cell r="H2107">
            <v>18321</v>
          </cell>
          <cell r="I2107">
            <v>716.61904761904759</v>
          </cell>
          <cell r="J2107">
            <v>761.53658536585363</v>
          </cell>
          <cell r="K2107">
            <v>1337.1372549019609</v>
          </cell>
        </row>
        <row r="2108">
          <cell r="C2108" t="str">
            <v>52021JN22</v>
          </cell>
          <cell r="D2108" t="str">
            <v>JN22</v>
          </cell>
          <cell r="E2108"/>
          <cell r="F2108"/>
          <cell r="G2108"/>
          <cell r="H2108"/>
          <cell r="I2108">
            <v>0</v>
          </cell>
          <cell r="J2108">
            <v>0</v>
          </cell>
          <cell r="K2108">
            <v>0</v>
          </cell>
        </row>
        <row r="2109">
          <cell r="C2109" t="str">
            <v>52021JN27</v>
          </cell>
          <cell r="D2109" t="str">
            <v>JN27</v>
          </cell>
          <cell r="E2109"/>
          <cell r="F2109"/>
          <cell r="G2109"/>
          <cell r="H2109"/>
          <cell r="I2109">
            <v>0</v>
          </cell>
          <cell r="J2109">
            <v>0</v>
          </cell>
          <cell r="K2109">
            <v>0</v>
          </cell>
        </row>
        <row r="2110">
          <cell r="C2110" t="str">
            <v>52021TIEF</v>
          </cell>
          <cell r="D2110" t="str">
            <v>TIEF</v>
          </cell>
          <cell r="E2110"/>
          <cell r="F2110"/>
          <cell r="G2110"/>
          <cell r="H2110"/>
          <cell r="I2110">
            <v>0</v>
          </cell>
          <cell r="J2110">
            <v>0</v>
          </cell>
          <cell r="K2110">
            <v>1.9607843137254902E-2</v>
          </cell>
        </row>
        <row r="2111">
          <cell r="C2111" t="str">
            <v>52021M10</v>
          </cell>
          <cell r="D2111" t="str">
            <v>M10</v>
          </cell>
          <cell r="E2111"/>
          <cell r="F2111"/>
          <cell r="G2111"/>
          <cell r="H2111"/>
          <cell r="I2111">
            <v>0</v>
          </cell>
          <cell r="J2111">
            <v>0</v>
          </cell>
          <cell r="K2111">
            <v>0</v>
          </cell>
        </row>
        <row r="2112">
          <cell r="C2112" t="str">
            <v>52021M20</v>
          </cell>
          <cell r="D2112" t="str">
            <v>M20</v>
          </cell>
          <cell r="E2112"/>
          <cell r="F2112"/>
          <cell r="G2112"/>
          <cell r="H2112"/>
          <cell r="I2112">
            <v>0</v>
          </cell>
          <cell r="J2112">
            <v>0</v>
          </cell>
          <cell r="K2112">
            <v>0</v>
          </cell>
        </row>
        <row r="2113">
          <cell r="C2113" t="str">
            <v>52021M3</v>
          </cell>
          <cell r="D2113" t="str">
            <v>M3</v>
          </cell>
          <cell r="E2113"/>
          <cell r="F2113"/>
          <cell r="G2113"/>
          <cell r="H2113"/>
          <cell r="I2113">
            <v>0</v>
          </cell>
          <cell r="J2113">
            <v>0</v>
          </cell>
          <cell r="K2113">
            <v>0</v>
          </cell>
        </row>
        <row r="2114">
          <cell r="C2114" t="str">
            <v>52021M30</v>
          </cell>
          <cell r="D2114" t="str">
            <v>M30</v>
          </cell>
          <cell r="E2114"/>
          <cell r="F2114"/>
          <cell r="G2114"/>
          <cell r="H2114"/>
          <cell r="I2114">
            <v>0</v>
          </cell>
          <cell r="J2114">
            <v>0</v>
          </cell>
          <cell r="K2114">
            <v>0</v>
          </cell>
        </row>
        <row r="2115">
          <cell r="C2115" t="str">
            <v>52021MAIZ</v>
          </cell>
          <cell r="D2115" t="str">
            <v>MAIZ</v>
          </cell>
          <cell r="E2115"/>
          <cell r="F2115"/>
          <cell r="G2115"/>
          <cell r="H2115"/>
          <cell r="I2115">
            <v>0</v>
          </cell>
          <cell r="J2115">
            <v>0</v>
          </cell>
          <cell r="K2115">
            <v>0</v>
          </cell>
        </row>
        <row r="2116">
          <cell r="C2116" t="str">
            <v>52021MEXCHEM</v>
          </cell>
          <cell r="D2116" t="str">
            <v>MEXCHEM</v>
          </cell>
          <cell r="E2116"/>
          <cell r="F2116"/>
          <cell r="G2116"/>
          <cell r="H2116"/>
          <cell r="I2116">
            <v>0</v>
          </cell>
          <cell r="J2116">
            <v>0</v>
          </cell>
          <cell r="K2116">
            <v>0</v>
          </cell>
        </row>
        <row r="2117">
          <cell r="C2117" t="str">
            <v>52021LALA</v>
          </cell>
          <cell r="D2117" t="str">
            <v>LALA</v>
          </cell>
          <cell r="E2117"/>
          <cell r="F2117"/>
          <cell r="G2117"/>
          <cell r="H2117"/>
          <cell r="I2117">
            <v>0</v>
          </cell>
          <cell r="J2117">
            <v>0</v>
          </cell>
          <cell r="K2117">
            <v>0</v>
          </cell>
        </row>
        <row r="2118">
          <cell r="C2118" t="str">
            <v>52021MEXTRAC</v>
          </cell>
          <cell r="D2118" t="str">
            <v>MEXTRAC</v>
          </cell>
          <cell r="E2118"/>
          <cell r="F2118"/>
          <cell r="G2118"/>
          <cell r="H2118"/>
          <cell r="I2118">
            <v>0</v>
          </cell>
          <cell r="J2118">
            <v>0</v>
          </cell>
          <cell r="K2118">
            <v>0</v>
          </cell>
        </row>
        <row r="2119">
          <cell r="C2119" t="str">
            <v>52021Mini IPC</v>
          </cell>
          <cell r="D2119" t="str">
            <v>Mini IPC</v>
          </cell>
          <cell r="E2119">
            <v>172</v>
          </cell>
          <cell r="F2119">
            <v>324</v>
          </cell>
          <cell r="G2119">
            <v>32086780</v>
          </cell>
          <cell r="H2119">
            <v>99</v>
          </cell>
          <cell r="I2119">
            <v>15.428571428571429</v>
          </cell>
          <cell r="J2119">
            <v>15.195121951219512</v>
          </cell>
          <cell r="K2119">
            <v>17.362745098039216</v>
          </cell>
        </row>
        <row r="2120">
          <cell r="C2120" t="str">
            <v>52021MR26</v>
          </cell>
          <cell r="D2120" t="str">
            <v>MR26</v>
          </cell>
          <cell r="E2120"/>
          <cell r="F2120"/>
          <cell r="G2120"/>
          <cell r="H2120"/>
          <cell r="I2120">
            <v>0</v>
          </cell>
          <cell r="J2120">
            <v>0</v>
          </cell>
          <cell r="K2120">
            <v>0</v>
          </cell>
        </row>
        <row r="2121">
          <cell r="C2121" t="str">
            <v>52021MY31</v>
          </cell>
          <cell r="D2121" t="str">
            <v>MY31</v>
          </cell>
          <cell r="E2121"/>
          <cell r="F2121"/>
          <cell r="G2121"/>
          <cell r="H2121"/>
          <cell r="I2121">
            <v>0</v>
          </cell>
          <cell r="J2121">
            <v>0</v>
          </cell>
          <cell r="K2121">
            <v>0</v>
          </cell>
        </row>
        <row r="2122">
          <cell r="C2122" t="str">
            <v>52021NV42</v>
          </cell>
          <cell r="D2122" t="str">
            <v>NV42</v>
          </cell>
          <cell r="E2122"/>
          <cell r="F2122"/>
          <cell r="G2122"/>
          <cell r="H2122"/>
          <cell r="I2122">
            <v>0</v>
          </cell>
          <cell r="J2122">
            <v>0</v>
          </cell>
          <cell r="K2122">
            <v>0</v>
          </cell>
        </row>
        <row r="2123">
          <cell r="C2123" t="str">
            <v>52021NV47</v>
          </cell>
          <cell r="D2123" t="str">
            <v>NV47</v>
          </cell>
          <cell r="E2123"/>
          <cell r="F2123"/>
          <cell r="G2123"/>
          <cell r="H2123"/>
          <cell r="I2123">
            <v>0</v>
          </cell>
          <cell r="J2123">
            <v>0</v>
          </cell>
          <cell r="K2123">
            <v>0</v>
          </cell>
        </row>
        <row r="2124">
          <cell r="C2124" t="str">
            <v>52021ORBIA</v>
          </cell>
          <cell r="D2124" t="str">
            <v>ORBIA</v>
          </cell>
          <cell r="E2124"/>
          <cell r="F2124"/>
          <cell r="G2124"/>
          <cell r="H2124"/>
          <cell r="I2124">
            <v>0</v>
          </cell>
          <cell r="J2124">
            <v>0</v>
          </cell>
          <cell r="K2124">
            <v>0</v>
          </cell>
        </row>
        <row r="2125">
          <cell r="C2125" t="str">
            <v>52021PE&amp;OLES</v>
          </cell>
          <cell r="D2125" t="str">
            <v>PE&amp;OLES</v>
          </cell>
          <cell r="E2125"/>
          <cell r="F2125"/>
          <cell r="G2125"/>
          <cell r="H2125"/>
          <cell r="I2125">
            <v>0</v>
          </cell>
          <cell r="J2125">
            <v>0</v>
          </cell>
          <cell r="K2125">
            <v>0</v>
          </cell>
        </row>
        <row r="2126">
          <cell r="C2126" t="str">
            <v>52021PINFRA</v>
          </cell>
          <cell r="D2126" t="str">
            <v>PINFRA</v>
          </cell>
          <cell r="E2126"/>
          <cell r="F2126"/>
          <cell r="G2126"/>
          <cell r="H2126"/>
          <cell r="I2126">
            <v>0</v>
          </cell>
          <cell r="J2126">
            <v>0</v>
          </cell>
          <cell r="K2126">
            <v>0</v>
          </cell>
        </row>
        <row r="2127">
          <cell r="C2127" t="str">
            <v>52021SWAP D10</v>
          </cell>
          <cell r="D2127" t="str">
            <v>SWAP D10</v>
          </cell>
          <cell r="E2127"/>
          <cell r="F2127"/>
          <cell r="G2127"/>
          <cell r="H2127"/>
          <cell r="I2127">
            <v>0</v>
          </cell>
          <cell r="J2127">
            <v>0</v>
          </cell>
          <cell r="K2127">
            <v>0</v>
          </cell>
        </row>
        <row r="2128">
          <cell r="C2128" t="str">
            <v>52021SWAP D2</v>
          </cell>
          <cell r="D2128" t="str">
            <v>SWAP D2</v>
          </cell>
          <cell r="E2128"/>
          <cell r="F2128"/>
          <cell r="G2128"/>
          <cell r="H2128"/>
          <cell r="I2128">
            <v>0</v>
          </cell>
          <cell r="J2128">
            <v>0</v>
          </cell>
          <cell r="K2128">
            <v>0</v>
          </cell>
        </row>
        <row r="2129">
          <cell r="C2129" t="str">
            <v>52021TIIE 28</v>
          </cell>
          <cell r="D2129" t="str">
            <v>TIIE 28</v>
          </cell>
          <cell r="E2129"/>
          <cell r="F2129"/>
          <cell r="G2129"/>
          <cell r="H2129"/>
          <cell r="I2129">
            <v>0</v>
          </cell>
          <cell r="J2129">
            <v>0</v>
          </cell>
          <cell r="K2129">
            <v>0</v>
          </cell>
        </row>
        <row r="2130">
          <cell r="C2130" t="str">
            <v>52021WALMART</v>
          </cell>
          <cell r="D2130" t="str">
            <v>WALMART</v>
          </cell>
          <cell r="E2130"/>
          <cell r="F2130"/>
          <cell r="G2130"/>
          <cell r="H2130"/>
          <cell r="I2130">
            <v>0</v>
          </cell>
          <cell r="J2130">
            <v>0</v>
          </cell>
          <cell r="K2130">
            <v>7.3529411764705879</v>
          </cell>
        </row>
        <row r="2131">
          <cell r="C2131" t="str">
            <v>52021Global - Total</v>
          </cell>
          <cell r="D2131" t="str">
            <v>Global - Total</v>
          </cell>
          <cell r="E2131">
            <v>9544</v>
          </cell>
          <cell r="F2131">
            <v>737709</v>
          </cell>
          <cell r="G2131">
            <v>152619.24033999999</v>
          </cell>
          <cell r="H2131">
            <v>936371</v>
          </cell>
          <cell r="I2131">
            <v>35129</v>
          </cell>
          <cell r="J2131">
            <v>21622.292682926829</v>
          </cell>
          <cell r="K2131">
            <v>27146.362745098038</v>
          </cell>
        </row>
        <row r="2132">
          <cell r="C2132"/>
          <cell r="D2132"/>
          <cell r="E2132"/>
          <cell r="F2132"/>
          <cell r="G2132"/>
          <cell r="H2132"/>
          <cell r="I2132"/>
          <cell r="J2132"/>
          <cell r="K2132"/>
        </row>
        <row r="2133">
          <cell r="C2133"/>
          <cell r="D2133"/>
          <cell r="E2133"/>
          <cell r="F2133"/>
          <cell r="G2133"/>
          <cell r="H2133" t="str">
            <v>Dias del Mes</v>
          </cell>
          <cell r="I2133">
            <v>22</v>
          </cell>
          <cell r="J2133"/>
          <cell r="K2133"/>
        </row>
        <row r="2134">
          <cell r="C2134"/>
          <cell r="D2134"/>
          <cell r="E2134"/>
          <cell r="F2134"/>
          <cell r="G2134"/>
          <cell r="H2134" t="str">
            <v>Dias del Trimestre</v>
          </cell>
          <cell r="I2134">
            <v>63</v>
          </cell>
          <cell r="J2134"/>
          <cell r="K2134"/>
        </row>
        <row r="2135">
          <cell r="C2135"/>
          <cell r="D2135"/>
          <cell r="E2135"/>
          <cell r="F2135"/>
          <cell r="G2135"/>
          <cell r="H2135" t="str">
            <v>Dias Acumulados</v>
          </cell>
          <cell r="I2135">
            <v>124</v>
          </cell>
          <cell r="J2135"/>
          <cell r="K2135"/>
        </row>
        <row r="2136">
          <cell r="C2136"/>
          <cell r="D2136">
            <v>44348</v>
          </cell>
          <cell r="E2136">
            <v>44348</v>
          </cell>
          <cell r="F2136">
            <v>44348</v>
          </cell>
          <cell r="G2136">
            <v>44348</v>
          </cell>
          <cell r="H2136">
            <v>44348</v>
          </cell>
          <cell r="I2136">
            <v>44348</v>
          </cell>
          <cell r="J2136">
            <v>44348</v>
          </cell>
          <cell r="K2136">
            <v>44348</v>
          </cell>
        </row>
        <row r="2137">
          <cell r="C2137"/>
          <cell r="D2137" t="str">
            <v>EMISORA_REAL</v>
          </cell>
          <cell r="E2137" t="str">
            <v>NUMERO_OPERACIONES</v>
          </cell>
          <cell r="F2137" t="str">
            <v>VOLUMEN_OPERADO</v>
          </cell>
          <cell r="G2137" t="str">
            <v>IMPORTE_NOCIONAL</v>
          </cell>
          <cell r="H2137" t="str">
            <v>SALDO DE INTERES ABIERTO</v>
          </cell>
          <cell r="I2137" t="str">
            <v>PROMEDIO DIARIO MENSUAL</v>
          </cell>
          <cell r="J2137" t="str">
            <v>PROMEDIO DIARIO TRIMESTRAL</v>
          </cell>
          <cell r="K2137" t="str">
            <v>PROMEDIO DIARIO ACUMULADO</v>
          </cell>
        </row>
        <row r="2138">
          <cell r="C2138" t="str">
            <v>62021ALFA</v>
          </cell>
          <cell r="D2138" t="str">
            <v>ALFA</v>
          </cell>
          <cell r="E2138"/>
          <cell r="F2138"/>
          <cell r="G2138"/>
          <cell r="H2138"/>
          <cell r="I2138">
            <v>0</v>
          </cell>
          <cell r="J2138">
            <v>0</v>
          </cell>
          <cell r="K2138">
            <v>0</v>
          </cell>
        </row>
        <row r="2139">
          <cell r="C2139" t="str">
            <v>62021AMOVIL</v>
          </cell>
          <cell r="D2139" t="str">
            <v>AMOVIL</v>
          </cell>
          <cell r="E2139">
            <v>3</v>
          </cell>
          <cell r="F2139">
            <v>1500</v>
          </cell>
          <cell r="G2139">
            <v>2383500</v>
          </cell>
          <cell r="H2139">
            <v>500</v>
          </cell>
          <cell r="I2139">
            <v>68.181818181818187</v>
          </cell>
          <cell r="J2139">
            <v>25.396825396825395</v>
          </cell>
          <cell r="K2139">
            <v>34.677419354838712</v>
          </cell>
        </row>
        <row r="2140">
          <cell r="C2140" t="str">
            <v>62021CEMEX</v>
          </cell>
          <cell r="D2140" t="str">
            <v>CEMEX</v>
          </cell>
          <cell r="E2140"/>
          <cell r="F2140"/>
          <cell r="G2140"/>
          <cell r="H2140"/>
          <cell r="I2140">
            <v>0</v>
          </cell>
          <cell r="J2140">
            <v>0</v>
          </cell>
          <cell r="K2140">
            <v>0</v>
          </cell>
        </row>
        <row r="2141">
          <cell r="C2141" t="str">
            <v>62021CETE 91</v>
          </cell>
          <cell r="D2141" t="str">
            <v>CETE 91</v>
          </cell>
          <cell r="E2141"/>
          <cell r="F2141"/>
          <cell r="G2141"/>
          <cell r="H2141"/>
          <cell r="I2141">
            <v>0</v>
          </cell>
          <cell r="J2141">
            <v>0</v>
          </cell>
          <cell r="K2141">
            <v>0</v>
          </cell>
        </row>
        <row r="2142">
          <cell r="C2142" t="str">
            <v>62021DC18</v>
          </cell>
          <cell r="D2142" t="str">
            <v>DC18</v>
          </cell>
          <cell r="E2142"/>
          <cell r="F2142"/>
          <cell r="G2142"/>
          <cell r="H2142"/>
          <cell r="I2142">
            <v>0</v>
          </cell>
          <cell r="J2142">
            <v>0</v>
          </cell>
          <cell r="K2142">
            <v>0</v>
          </cell>
        </row>
        <row r="2143">
          <cell r="C2143" t="str">
            <v>62021DC24</v>
          </cell>
          <cell r="D2143" t="str">
            <v>DC24</v>
          </cell>
          <cell r="E2143">
            <v>8</v>
          </cell>
          <cell r="F2143">
            <v>9500</v>
          </cell>
          <cell r="G2143">
            <v>1087172500</v>
          </cell>
          <cell r="H2143">
            <v>4500</v>
          </cell>
          <cell r="I2143">
            <v>431.81818181818181</v>
          </cell>
          <cell r="J2143">
            <v>158.73015873015873</v>
          </cell>
          <cell r="K2143">
            <v>158.06451612903226</v>
          </cell>
        </row>
        <row r="2144">
          <cell r="C2144" t="str">
            <v>62021DÓLAR</v>
          </cell>
          <cell r="D2144" t="str">
            <v>DÓLAR</v>
          </cell>
          <cell r="E2144">
            <v>587</v>
          </cell>
          <cell r="F2144">
            <v>1205975</v>
          </cell>
          <cell r="G2144">
            <v>242184406689</v>
          </cell>
          <cell r="H2144">
            <v>607924</v>
          </cell>
          <cell r="I2144">
            <v>54817.045454545456</v>
          </cell>
          <cell r="J2144">
            <v>32694.015873015873</v>
          </cell>
          <cell r="K2144">
            <v>30791.766129032258</v>
          </cell>
        </row>
        <row r="2145">
          <cell r="C2145" t="str">
            <v>62021EURO</v>
          </cell>
          <cell r="D2145" t="str">
            <v>EURO</v>
          </cell>
          <cell r="E2145">
            <v>2</v>
          </cell>
          <cell r="F2145">
            <v>120</v>
          </cell>
          <cell r="G2145">
            <v>29125500</v>
          </cell>
          <cell r="H2145">
            <v>60</v>
          </cell>
          <cell r="I2145">
            <v>5.4545454545454541</v>
          </cell>
          <cell r="J2145">
            <v>2.8571428571428572</v>
          </cell>
          <cell r="K2145">
            <v>1.4516129032258065</v>
          </cell>
        </row>
        <row r="2146">
          <cell r="C2146" t="str">
            <v>62021FEMSA</v>
          </cell>
          <cell r="D2146" t="str">
            <v>FEMSA</v>
          </cell>
          <cell r="E2146"/>
          <cell r="F2146"/>
          <cell r="G2146"/>
          <cell r="H2146"/>
          <cell r="I2146">
            <v>0</v>
          </cell>
          <cell r="J2146">
            <v>0.15873015873015872</v>
          </cell>
          <cell r="K2146">
            <v>0.32258064516129031</v>
          </cell>
        </row>
        <row r="2147">
          <cell r="C2147" t="str">
            <v>62021GAP</v>
          </cell>
          <cell r="D2147" t="str">
            <v>GAP</v>
          </cell>
          <cell r="E2147"/>
          <cell r="F2147"/>
          <cell r="G2147"/>
          <cell r="H2147"/>
          <cell r="I2147">
            <v>0</v>
          </cell>
          <cell r="J2147">
            <v>0</v>
          </cell>
          <cell r="K2147">
            <v>0</v>
          </cell>
        </row>
        <row r="2148">
          <cell r="C2148" t="str">
            <v>62021GCARSO</v>
          </cell>
          <cell r="D2148" t="str">
            <v>GCARSO</v>
          </cell>
          <cell r="E2148"/>
          <cell r="F2148"/>
          <cell r="G2148"/>
          <cell r="H2148"/>
          <cell r="I2148">
            <v>0</v>
          </cell>
          <cell r="J2148">
            <v>0</v>
          </cell>
          <cell r="K2148">
            <v>0</v>
          </cell>
        </row>
        <row r="2149">
          <cell r="C2149" t="str">
            <v>62021GMEXICO</v>
          </cell>
          <cell r="D2149" t="str">
            <v>GMEXICO</v>
          </cell>
          <cell r="E2149">
            <v>2</v>
          </cell>
          <cell r="F2149">
            <v>100</v>
          </cell>
          <cell r="G2149">
            <v>953500</v>
          </cell>
          <cell r="H2149">
            <v>100</v>
          </cell>
          <cell r="I2149">
            <v>4.5454545454545459</v>
          </cell>
          <cell r="J2149">
            <v>4.7619047619047619</v>
          </cell>
          <cell r="K2149">
            <v>2.4193548387096775</v>
          </cell>
        </row>
        <row r="2150">
          <cell r="C2150" t="str">
            <v>62021GMXT</v>
          </cell>
          <cell r="D2150" t="str">
            <v>GMXT</v>
          </cell>
          <cell r="E2150">
            <v>4</v>
          </cell>
          <cell r="F2150">
            <v>5200</v>
          </cell>
          <cell r="G2150">
            <v>17105400</v>
          </cell>
          <cell r="H2150">
            <v>2600</v>
          </cell>
          <cell r="I2150">
            <v>236.36363636363637</v>
          </cell>
          <cell r="J2150">
            <v>83.333333333333329</v>
          </cell>
          <cell r="K2150">
            <v>79.145161290322577</v>
          </cell>
        </row>
        <row r="2151">
          <cell r="C2151" t="str">
            <v>62021IPC</v>
          </cell>
          <cell r="D2151" t="str">
            <v>IPC</v>
          </cell>
          <cell r="E2151">
            <v>11535</v>
          </cell>
          <cell r="F2151">
            <v>52996</v>
          </cell>
          <cell r="G2151">
            <v>27083667290</v>
          </cell>
          <cell r="H2151">
            <v>18241</v>
          </cell>
          <cell r="I2151">
            <v>2408.909090909091</v>
          </cell>
          <cell r="J2151">
            <v>1336.8095238095239</v>
          </cell>
          <cell r="K2151">
            <v>1527.2903225806451</v>
          </cell>
        </row>
        <row r="2152">
          <cell r="C2152" t="str">
            <v>62021JN22</v>
          </cell>
          <cell r="D2152" t="str">
            <v>JN22</v>
          </cell>
          <cell r="E2152"/>
          <cell r="F2152"/>
          <cell r="G2152"/>
          <cell r="H2152"/>
          <cell r="I2152">
            <v>0</v>
          </cell>
          <cell r="J2152">
            <v>0</v>
          </cell>
          <cell r="K2152">
            <v>0</v>
          </cell>
        </row>
        <row r="2153">
          <cell r="C2153" t="str">
            <v>62021JN27</v>
          </cell>
          <cell r="D2153" t="str">
            <v>JN27</v>
          </cell>
          <cell r="E2153"/>
          <cell r="F2153"/>
          <cell r="G2153"/>
          <cell r="H2153"/>
          <cell r="I2153">
            <v>0</v>
          </cell>
          <cell r="J2153">
            <v>0</v>
          </cell>
          <cell r="K2153">
            <v>0</v>
          </cell>
        </row>
        <row r="2154">
          <cell r="C2154" t="str">
            <v>62021M10</v>
          </cell>
          <cell r="D2154" t="str">
            <v>M10</v>
          </cell>
          <cell r="E2154"/>
          <cell r="F2154"/>
          <cell r="G2154"/>
          <cell r="H2154"/>
          <cell r="I2154">
            <v>0</v>
          </cell>
          <cell r="J2154">
            <v>0</v>
          </cell>
          <cell r="K2154">
            <v>0</v>
          </cell>
        </row>
        <row r="2155">
          <cell r="C2155" t="str">
            <v>62021M20</v>
          </cell>
          <cell r="D2155" t="str">
            <v>M20</v>
          </cell>
          <cell r="E2155"/>
          <cell r="F2155"/>
          <cell r="G2155"/>
          <cell r="H2155"/>
          <cell r="I2155">
            <v>0</v>
          </cell>
          <cell r="J2155">
            <v>0</v>
          </cell>
          <cell r="K2155">
            <v>0</v>
          </cell>
        </row>
        <row r="2156">
          <cell r="C2156" t="str">
            <v>62021M3</v>
          </cell>
          <cell r="D2156" t="str">
            <v>M3</v>
          </cell>
          <cell r="E2156"/>
          <cell r="F2156"/>
          <cell r="G2156"/>
          <cell r="H2156"/>
          <cell r="I2156">
            <v>0</v>
          </cell>
          <cell r="J2156">
            <v>0</v>
          </cell>
          <cell r="K2156">
            <v>0</v>
          </cell>
        </row>
        <row r="2157">
          <cell r="C2157" t="str">
            <v>62021M30</v>
          </cell>
          <cell r="D2157" t="str">
            <v>M30</v>
          </cell>
          <cell r="E2157"/>
          <cell r="F2157"/>
          <cell r="G2157"/>
          <cell r="H2157"/>
          <cell r="I2157">
            <v>0</v>
          </cell>
          <cell r="J2157">
            <v>0</v>
          </cell>
          <cell r="K2157">
            <v>0</v>
          </cell>
        </row>
        <row r="2158">
          <cell r="C2158" t="str">
            <v>62021MAIZ</v>
          </cell>
          <cell r="D2158" t="str">
            <v>MAIZ</v>
          </cell>
          <cell r="E2158"/>
          <cell r="F2158"/>
          <cell r="G2158"/>
          <cell r="H2158"/>
          <cell r="I2158">
            <v>0</v>
          </cell>
          <cell r="J2158">
            <v>0</v>
          </cell>
          <cell r="K2158">
            <v>0</v>
          </cell>
        </row>
        <row r="2159">
          <cell r="C2159" t="str">
            <v>62021MEXCHEM</v>
          </cell>
          <cell r="D2159" t="str">
            <v>MEXCHEM</v>
          </cell>
          <cell r="E2159"/>
          <cell r="F2159"/>
          <cell r="G2159"/>
          <cell r="H2159"/>
          <cell r="I2159">
            <v>0</v>
          </cell>
          <cell r="J2159">
            <v>0</v>
          </cell>
          <cell r="K2159">
            <v>0</v>
          </cell>
        </row>
        <row r="2160">
          <cell r="C2160" t="str">
            <v>62021LALA</v>
          </cell>
          <cell r="D2160" t="str">
            <v>LALA</v>
          </cell>
          <cell r="E2160"/>
          <cell r="F2160"/>
          <cell r="G2160"/>
          <cell r="H2160"/>
          <cell r="I2160">
            <v>0</v>
          </cell>
          <cell r="J2160">
            <v>0</v>
          </cell>
          <cell r="K2160">
            <v>0</v>
          </cell>
        </row>
        <row r="2161">
          <cell r="C2161" t="str">
            <v>62021MEXTRAC</v>
          </cell>
          <cell r="D2161" t="str">
            <v>MEXTRAC</v>
          </cell>
          <cell r="E2161"/>
          <cell r="F2161"/>
          <cell r="G2161"/>
          <cell r="H2161"/>
          <cell r="I2161">
            <v>0</v>
          </cell>
          <cell r="J2161">
            <v>0</v>
          </cell>
          <cell r="K2161">
            <v>0</v>
          </cell>
        </row>
        <row r="2162">
          <cell r="C2162" t="str">
            <v>62021Mini IPC</v>
          </cell>
          <cell r="D2162" t="str">
            <v>Mini IPC</v>
          </cell>
          <cell r="E2162">
            <v>104</v>
          </cell>
          <cell r="F2162">
            <v>202</v>
          </cell>
          <cell r="G2162">
            <v>20473000</v>
          </cell>
          <cell r="H2162">
            <v>39</v>
          </cell>
          <cell r="I2162">
            <v>9.1818181818181817</v>
          </cell>
          <cell r="J2162">
            <v>13.095238095238095</v>
          </cell>
          <cell r="K2162">
            <v>15.911290322580646</v>
          </cell>
        </row>
        <row r="2163">
          <cell r="C2163" t="str">
            <v>62021MR26</v>
          </cell>
          <cell r="D2163" t="str">
            <v>MR26</v>
          </cell>
          <cell r="E2163"/>
          <cell r="F2163"/>
          <cell r="G2163"/>
          <cell r="H2163"/>
          <cell r="I2163">
            <v>0</v>
          </cell>
          <cell r="J2163">
            <v>0</v>
          </cell>
          <cell r="K2163">
            <v>0</v>
          </cell>
        </row>
        <row r="2164">
          <cell r="C2164" t="str">
            <v>62021MY31</v>
          </cell>
          <cell r="D2164" t="str">
            <v>MY31</v>
          </cell>
          <cell r="E2164"/>
          <cell r="F2164"/>
          <cell r="G2164"/>
          <cell r="H2164"/>
          <cell r="I2164">
            <v>0</v>
          </cell>
          <cell r="J2164">
            <v>0</v>
          </cell>
          <cell r="K2164">
            <v>0</v>
          </cell>
        </row>
        <row r="2165">
          <cell r="C2165" t="str">
            <v>62021TIEF</v>
          </cell>
          <cell r="D2165" t="str">
            <v>TIEF</v>
          </cell>
          <cell r="E2165"/>
          <cell r="F2165"/>
          <cell r="G2165"/>
          <cell r="H2165"/>
          <cell r="I2165">
            <v>0</v>
          </cell>
          <cell r="J2165">
            <v>0</v>
          </cell>
          <cell r="K2165">
            <v>1.6129032258064516E-2</v>
          </cell>
        </row>
        <row r="2166">
          <cell r="C2166" t="str">
            <v>62021NV42</v>
          </cell>
          <cell r="D2166" t="str">
            <v>NV42</v>
          </cell>
          <cell r="E2166"/>
          <cell r="F2166"/>
          <cell r="G2166"/>
          <cell r="H2166"/>
          <cell r="I2166">
            <v>0</v>
          </cell>
          <cell r="J2166">
            <v>0</v>
          </cell>
          <cell r="K2166">
            <v>0</v>
          </cell>
        </row>
        <row r="2167">
          <cell r="C2167" t="str">
            <v>62021NV47</v>
          </cell>
          <cell r="D2167" t="str">
            <v>NV47</v>
          </cell>
          <cell r="E2167"/>
          <cell r="F2167"/>
          <cell r="G2167"/>
          <cell r="H2167"/>
          <cell r="I2167">
            <v>0</v>
          </cell>
          <cell r="J2167">
            <v>0</v>
          </cell>
          <cell r="K2167">
            <v>0</v>
          </cell>
        </row>
        <row r="2168">
          <cell r="C2168" t="str">
            <v>62021ORBIA</v>
          </cell>
          <cell r="D2168" t="str">
            <v>ORBIA</v>
          </cell>
          <cell r="E2168"/>
          <cell r="F2168"/>
          <cell r="G2168"/>
          <cell r="H2168"/>
          <cell r="I2168">
            <v>0</v>
          </cell>
          <cell r="J2168">
            <v>0</v>
          </cell>
          <cell r="K2168">
            <v>0</v>
          </cell>
        </row>
        <row r="2169">
          <cell r="C2169" t="str">
            <v>62021PE&amp;OLES</v>
          </cell>
          <cell r="D2169" t="str">
            <v>PE&amp;OLES</v>
          </cell>
          <cell r="E2169"/>
          <cell r="F2169"/>
          <cell r="G2169"/>
          <cell r="H2169"/>
          <cell r="I2169">
            <v>0</v>
          </cell>
          <cell r="J2169">
            <v>0</v>
          </cell>
          <cell r="K2169">
            <v>0</v>
          </cell>
        </row>
        <row r="2170">
          <cell r="C2170" t="str">
            <v>62021PINFRA</v>
          </cell>
          <cell r="D2170" t="str">
            <v>PINFRA</v>
          </cell>
          <cell r="E2170"/>
          <cell r="F2170"/>
          <cell r="G2170"/>
          <cell r="H2170"/>
          <cell r="I2170">
            <v>0</v>
          </cell>
          <cell r="J2170">
            <v>0</v>
          </cell>
          <cell r="K2170">
            <v>0</v>
          </cell>
        </row>
        <row r="2171">
          <cell r="C2171" t="str">
            <v>62021SWAP D10</v>
          </cell>
          <cell r="D2171" t="str">
            <v>SWAP D10</v>
          </cell>
          <cell r="E2171"/>
          <cell r="F2171"/>
          <cell r="G2171"/>
          <cell r="H2171"/>
          <cell r="I2171">
            <v>0</v>
          </cell>
          <cell r="J2171">
            <v>0</v>
          </cell>
          <cell r="K2171">
            <v>0</v>
          </cell>
        </row>
        <row r="2172">
          <cell r="C2172" t="str">
            <v>62021SWAP D2</v>
          </cell>
          <cell r="D2172" t="str">
            <v>SWAP D2</v>
          </cell>
          <cell r="E2172"/>
          <cell r="F2172"/>
          <cell r="G2172"/>
          <cell r="H2172"/>
          <cell r="I2172">
            <v>0</v>
          </cell>
          <cell r="J2172">
            <v>0</v>
          </cell>
          <cell r="K2172">
            <v>0</v>
          </cell>
        </row>
        <row r="2173">
          <cell r="C2173" t="str">
            <v>62021TIIE 28</v>
          </cell>
          <cell r="D2173" t="str">
            <v>TIIE 28</v>
          </cell>
          <cell r="E2173"/>
          <cell r="F2173"/>
          <cell r="G2173"/>
          <cell r="H2173"/>
          <cell r="I2173">
            <v>0</v>
          </cell>
          <cell r="J2173">
            <v>0</v>
          </cell>
          <cell r="K2173">
            <v>0</v>
          </cell>
        </row>
        <row r="2174">
          <cell r="C2174" t="str">
            <v>62021WALMART</v>
          </cell>
          <cell r="D2174" t="str">
            <v>WALMART</v>
          </cell>
          <cell r="E2174"/>
          <cell r="F2174"/>
          <cell r="G2174"/>
          <cell r="H2174"/>
          <cell r="I2174">
            <v>0</v>
          </cell>
          <cell r="J2174">
            <v>0</v>
          </cell>
          <cell r="K2174">
            <v>6.0483870967741939</v>
          </cell>
        </row>
        <row r="2175">
          <cell r="C2175" t="str">
            <v>62021Global - Total</v>
          </cell>
          <cell r="D2175" t="str">
            <v>Global - Total</v>
          </cell>
          <cell r="E2175">
            <v>12245</v>
          </cell>
          <cell r="F2175">
            <v>1275593</v>
          </cell>
          <cell r="G2175">
            <v>270425.28737899999</v>
          </cell>
          <cell r="H2175">
            <v>633964</v>
          </cell>
          <cell r="I2175">
            <v>57981.5</v>
          </cell>
          <cell r="J2175">
            <v>34319.158730158728</v>
          </cell>
          <cell r="K2175">
            <v>32617.112903225807</v>
          </cell>
        </row>
        <row r="2176">
          <cell r="C2176"/>
          <cell r="D2176"/>
          <cell r="E2176"/>
          <cell r="F2176"/>
          <cell r="G2176"/>
          <cell r="H2176"/>
          <cell r="I2176"/>
          <cell r="J2176"/>
          <cell r="K2176"/>
        </row>
        <row r="2177">
          <cell r="C2177"/>
          <cell r="D2177"/>
          <cell r="E2177"/>
          <cell r="F2177"/>
          <cell r="G2177"/>
          <cell r="H2177" t="str">
            <v>Dias del Mes</v>
          </cell>
          <cell r="I2177">
            <v>22</v>
          </cell>
          <cell r="J2177"/>
          <cell r="K2177"/>
        </row>
        <row r="2178">
          <cell r="C2178"/>
          <cell r="D2178"/>
          <cell r="E2178"/>
          <cell r="F2178"/>
          <cell r="G2178"/>
          <cell r="H2178" t="str">
            <v>Dias del Trimestre</v>
          </cell>
          <cell r="I2178">
            <v>22</v>
          </cell>
          <cell r="J2178"/>
          <cell r="K2178"/>
        </row>
        <row r="2179">
          <cell r="C2179"/>
          <cell r="D2179"/>
          <cell r="E2179"/>
          <cell r="F2179"/>
          <cell r="G2179"/>
          <cell r="H2179" t="str">
            <v>Dias Acumulados</v>
          </cell>
          <cell r="I2179">
            <v>146</v>
          </cell>
          <cell r="J2179"/>
          <cell r="K2179"/>
        </row>
        <row r="2180">
          <cell r="C2180"/>
          <cell r="D2180">
            <v>44378</v>
          </cell>
          <cell r="E2180">
            <v>44378</v>
          </cell>
          <cell r="F2180">
            <v>44378</v>
          </cell>
          <cell r="G2180">
            <v>44378</v>
          </cell>
          <cell r="H2180">
            <v>44378</v>
          </cell>
          <cell r="I2180">
            <v>44378</v>
          </cell>
          <cell r="J2180">
            <v>44378</v>
          </cell>
          <cell r="K2180">
            <v>44378</v>
          </cell>
        </row>
        <row r="2181">
          <cell r="C2181"/>
          <cell r="D2181" t="str">
            <v>EMISORA_REAL</v>
          </cell>
          <cell r="E2181" t="str">
            <v>NUMERO_OPERACIONES</v>
          </cell>
          <cell r="F2181" t="str">
            <v>VOLUMEN_OPERADO</v>
          </cell>
          <cell r="G2181" t="str">
            <v>IMPORTE_NOCIONAL</v>
          </cell>
          <cell r="H2181" t="str">
            <v>SALDO DE INTERES ABIERTO</v>
          </cell>
          <cell r="I2181" t="str">
            <v>PROMEDIO DIARIO MENSUAL</v>
          </cell>
          <cell r="J2181" t="str">
            <v>PROMEDIO DIARIO TRIMESTRAL</v>
          </cell>
          <cell r="K2181" t="str">
            <v>PROMEDIO DIARIO ACUMULADO</v>
          </cell>
        </row>
        <row r="2182">
          <cell r="C2182" t="str">
            <v>72021ALFA</v>
          </cell>
          <cell r="D2182" t="str">
            <v>ALFA</v>
          </cell>
          <cell r="E2182"/>
          <cell r="F2182"/>
          <cell r="G2182"/>
          <cell r="H2182"/>
          <cell r="I2182">
            <v>0</v>
          </cell>
          <cell r="J2182">
            <v>0</v>
          </cell>
          <cell r="K2182">
            <v>0</v>
          </cell>
        </row>
        <row r="2183">
          <cell r="C2183" t="str">
            <v>72021AMOVIL</v>
          </cell>
          <cell r="D2183" t="str">
            <v>AMOVIL</v>
          </cell>
          <cell r="E2183">
            <v>1</v>
          </cell>
          <cell r="F2183">
            <v>250</v>
          </cell>
          <cell r="G2183">
            <v>420250</v>
          </cell>
          <cell r="H2183">
            <v>250</v>
          </cell>
          <cell r="I2183">
            <v>11.363636363636363</v>
          </cell>
          <cell r="J2183">
            <v>11.363636363636363</v>
          </cell>
          <cell r="K2183">
            <v>31.164383561643834</v>
          </cell>
        </row>
        <row r="2184">
          <cell r="C2184" t="str">
            <v>72021CEMEX</v>
          </cell>
          <cell r="D2184" t="str">
            <v>CEMEX</v>
          </cell>
          <cell r="E2184"/>
          <cell r="F2184"/>
          <cell r="G2184"/>
          <cell r="H2184"/>
          <cell r="I2184">
            <v>0</v>
          </cell>
          <cell r="J2184">
            <v>0</v>
          </cell>
          <cell r="K2184">
            <v>0</v>
          </cell>
        </row>
        <row r="2185">
          <cell r="C2185" t="str">
            <v>72021CETE 91</v>
          </cell>
          <cell r="D2185" t="str">
            <v>CETE 91</v>
          </cell>
          <cell r="E2185"/>
          <cell r="F2185"/>
          <cell r="G2185"/>
          <cell r="H2185"/>
          <cell r="I2185">
            <v>0</v>
          </cell>
          <cell r="J2185">
            <v>0</v>
          </cell>
          <cell r="K2185">
            <v>0</v>
          </cell>
        </row>
        <row r="2186">
          <cell r="C2186" t="str">
            <v>72021DC18</v>
          </cell>
          <cell r="D2186" t="str">
            <v>DC18</v>
          </cell>
          <cell r="E2186"/>
          <cell r="F2186"/>
          <cell r="G2186"/>
          <cell r="H2186"/>
          <cell r="I2186">
            <v>0</v>
          </cell>
          <cell r="J2186">
            <v>0</v>
          </cell>
          <cell r="K2186">
            <v>0</v>
          </cell>
        </row>
        <row r="2187">
          <cell r="C2187" t="str">
            <v>72021DC24</v>
          </cell>
          <cell r="D2187" t="str">
            <v>DC24</v>
          </cell>
          <cell r="E2187">
            <v>0</v>
          </cell>
          <cell r="F2187">
            <v>0</v>
          </cell>
          <cell r="G2187">
            <v>0</v>
          </cell>
          <cell r="H2187">
            <v>4500</v>
          </cell>
          <cell r="I2187">
            <v>0</v>
          </cell>
          <cell r="J2187">
            <v>0</v>
          </cell>
          <cell r="K2187">
            <v>134.24657534246575</v>
          </cell>
        </row>
        <row r="2188">
          <cell r="C2188" t="str">
            <v>72021DÓLAR</v>
          </cell>
          <cell r="D2188" t="str">
            <v>DÓLAR</v>
          </cell>
          <cell r="E2188">
            <v>319</v>
          </cell>
          <cell r="F2188">
            <v>153683</v>
          </cell>
          <cell r="G2188">
            <v>30912449652</v>
          </cell>
          <cell r="H2188">
            <v>607179</v>
          </cell>
          <cell r="I2188">
            <v>6985.590909090909</v>
          </cell>
          <cell r="J2188">
            <v>6985.590909090909</v>
          </cell>
          <cell r="K2188">
            <v>27204.534246575342</v>
          </cell>
        </row>
        <row r="2189">
          <cell r="C2189" t="str">
            <v>72021EURO</v>
          </cell>
          <cell r="D2189" t="str">
            <v>EURO</v>
          </cell>
          <cell r="E2189">
            <v>0</v>
          </cell>
          <cell r="F2189">
            <v>0</v>
          </cell>
          <cell r="G2189">
            <v>0</v>
          </cell>
          <cell r="H2189">
            <v>60</v>
          </cell>
          <cell r="I2189">
            <v>0</v>
          </cell>
          <cell r="J2189">
            <v>0</v>
          </cell>
          <cell r="K2189">
            <v>1.2328767123287672</v>
          </cell>
        </row>
        <row r="2190">
          <cell r="C2190" t="str">
            <v>72021FEMSA</v>
          </cell>
          <cell r="D2190" t="str">
            <v>FEMSA</v>
          </cell>
          <cell r="E2190">
            <v>3</v>
          </cell>
          <cell r="F2190">
            <v>200</v>
          </cell>
          <cell r="G2190">
            <v>3426900</v>
          </cell>
          <cell r="H2190">
            <v>200</v>
          </cell>
          <cell r="I2190">
            <v>9.0909090909090917</v>
          </cell>
          <cell r="J2190">
            <v>9.0909090909090917</v>
          </cell>
          <cell r="K2190">
            <v>1.6438356164383561</v>
          </cell>
        </row>
        <row r="2191">
          <cell r="C2191" t="str">
            <v>72021GAP</v>
          </cell>
          <cell r="D2191" t="str">
            <v>GAP</v>
          </cell>
          <cell r="E2191"/>
          <cell r="F2191"/>
          <cell r="G2191"/>
          <cell r="H2191"/>
          <cell r="I2191">
            <v>0</v>
          </cell>
          <cell r="J2191">
            <v>0</v>
          </cell>
          <cell r="K2191">
            <v>0</v>
          </cell>
        </row>
        <row r="2192">
          <cell r="C2192" t="str">
            <v>72021GCARSO</v>
          </cell>
          <cell r="D2192" t="str">
            <v>GCARSO</v>
          </cell>
          <cell r="E2192"/>
          <cell r="F2192"/>
          <cell r="G2192"/>
          <cell r="H2192"/>
          <cell r="I2192">
            <v>0</v>
          </cell>
          <cell r="J2192">
            <v>0</v>
          </cell>
          <cell r="K2192">
            <v>0</v>
          </cell>
        </row>
        <row r="2193">
          <cell r="C2193" t="str">
            <v>72021GMEXICO</v>
          </cell>
          <cell r="D2193" t="str">
            <v>GMEXICO</v>
          </cell>
          <cell r="E2193">
            <v>0</v>
          </cell>
          <cell r="F2193">
            <v>0</v>
          </cell>
          <cell r="G2193">
            <v>0</v>
          </cell>
          <cell r="H2193">
            <v>100</v>
          </cell>
          <cell r="I2193">
            <v>0</v>
          </cell>
          <cell r="J2193">
            <v>0</v>
          </cell>
          <cell r="K2193">
            <v>2.0547945205479454</v>
          </cell>
        </row>
        <row r="2194">
          <cell r="C2194" t="str">
            <v>72021GMXT</v>
          </cell>
          <cell r="D2194" t="str">
            <v>GMXT</v>
          </cell>
          <cell r="E2194">
            <v>0</v>
          </cell>
          <cell r="F2194">
            <v>0</v>
          </cell>
          <cell r="G2194">
            <v>0</v>
          </cell>
          <cell r="H2194">
            <v>2600</v>
          </cell>
          <cell r="I2194">
            <v>0</v>
          </cell>
          <cell r="J2194">
            <v>0</v>
          </cell>
          <cell r="K2194">
            <v>67.219178082191775</v>
          </cell>
        </row>
        <row r="2195">
          <cell r="C2195" t="str">
            <v>72021IPC</v>
          </cell>
          <cell r="D2195" t="str">
            <v>IPC</v>
          </cell>
          <cell r="E2195">
            <v>10852</v>
          </cell>
          <cell r="F2195">
            <v>19599</v>
          </cell>
          <cell r="G2195">
            <v>9846855870</v>
          </cell>
          <cell r="H2195">
            <v>17759</v>
          </cell>
          <cell r="I2195">
            <v>890.86363636363637</v>
          </cell>
          <cell r="J2195">
            <v>890.86363636363637</v>
          </cell>
          <cell r="K2195">
            <v>1431.3904109589041</v>
          </cell>
        </row>
        <row r="2196">
          <cell r="C2196" t="str">
            <v>72021JN22</v>
          </cell>
          <cell r="D2196" t="str">
            <v>JN22</v>
          </cell>
          <cell r="E2196"/>
          <cell r="F2196"/>
          <cell r="G2196"/>
          <cell r="H2196"/>
          <cell r="I2196">
            <v>0</v>
          </cell>
          <cell r="J2196">
            <v>0</v>
          </cell>
          <cell r="K2196">
            <v>0</v>
          </cell>
        </row>
        <row r="2197">
          <cell r="C2197" t="str">
            <v>72021JN27</v>
          </cell>
          <cell r="D2197" t="str">
            <v>JN27</v>
          </cell>
          <cell r="E2197"/>
          <cell r="F2197"/>
          <cell r="G2197"/>
          <cell r="H2197"/>
          <cell r="I2197">
            <v>0</v>
          </cell>
          <cell r="J2197">
            <v>0</v>
          </cell>
          <cell r="K2197">
            <v>0</v>
          </cell>
        </row>
        <row r="2198">
          <cell r="C2198" t="str">
            <v>72021M10</v>
          </cell>
          <cell r="D2198" t="str">
            <v>M10</v>
          </cell>
          <cell r="E2198"/>
          <cell r="F2198"/>
          <cell r="G2198"/>
          <cell r="H2198"/>
          <cell r="I2198">
            <v>0</v>
          </cell>
          <cell r="J2198">
            <v>0</v>
          </cell>
          <cell r="K2198">
            <v>0</v>
          </cell>
        </row>
        <row r="2199">
          <cell r="C2199" t="str">
            <v>72021TIEF</v>
          </cell>
          <cell r="D2199" t="str">
            <v>TIEF</v>
          </cell>
          <cell r="E2199">
            <v>10</v>
          </cell>
          <cell r="F2199">
            <v>2800</v>
          </cell>
          <cell r="G2199">
            <v>280000000</v>
          </cell>
          <cell r="H2199">
            <v>2800</v>
          </cell>
          <cell r="I2199">
            <v>127.27272727272727</v>
          </cell>
          <cell r="J2199">
            <v>127.27272727272727</v>
          </cell>
          <cell r="K2199">
            <v>127.36363636363636</v>
          </cell>
        </row>
        <row r="2200">
          <cell r="C2200" t="str">
            <v>72021M20</v>
          </cell>
          <cell r="D2200" t="str">
            <v>M20</v>
          </cell>
          <cell r="E2200"/>
          <cell r="F2200"/>
          <cell r="G2200"/>
          <cell r="H2200"/>
          <cell r="I2200">
            <v>0</v>
          </cell>
          <cell r="J2200">
            <v>0</v>
          </cell>
          <cell r="K2200">
            <v>0</v>
          </cell>
        </row>
        <row r="2201">
          <cell r="C2201" t="str">
            <v>72021M3</v>
          </cell>
          <cell r="D2201" t="str">
            <v>M3</v>
          </cell>
          <cell r="E2201"/>
          <cell r="F2201"/>
          <cell r="G2201"/>
          <cell r="H2201"/>
          <cell r="I2201">
            <v>0</v>
          </cell>
          <cell r="J2201">
            <v>0</v>
          </cell>
          <cell r="K2201">
            <v>0</v>
          </cell>
        </row>
        <row r="2202">
          <cell r="C2202" t="str">
            <v>72021M30</v>
          </cell>
          <cell r="D2202" t="str">
            <v>M30</v>
          </cell>
          <cell r="E2202"/>
          <cell r="F2202"/>
          <cell r="G2202"/>
          <cell r="H2202"/>
          <cell r="I2202">
            <v>0</v>
          </cell>
          <cell r="J2202">
            <v>0</v>
          </cell>
          <cell r="K2202">
            <v>0</v>
          </cell>
        </row>
        <row r="2203">
          <cell r="C2203" t="str">
            <v>72021MAIZ</v>
          </cell>
          <cell r="D2203" t="str">
            <v>MAIZ</v>
          </cell>
          <cell r="E2203"/>
          <cell r="F2203"/>
          <cell r="G2203"/>
          <cell r="H2203"/>
          <cell r="I2203">
            <v>0</v>
          </cell>
          <cell r="J2203">
            <v>0</v>
          </cell>
          <cell r="K2203">
            <v>0</v>
          </cell>
        </row>
        <row r="2204">
          <cell r="C2204" t="str">
            <v>72021MEXCHEM</v>
          </cell>
          <cell r="D2204" t="str">
            <v>MEXCHEM</v>
          </cell>
          <cell r="E2204"/>
          <cell r="F2204"/>
          <cell r="G2204"/>
          <cell r="H2204"/>
          <cell r="I2204">
            <v>0</v>
          </cell>
          <cell r="J2204">
            <v>0</v>
          </cell>
          <cell r="K2204">
            <v>0</v>
          </cell>
        </row>
        <row r="2205">
          <cell r="C2205" t="str">
            <v>72021LALA</v>
          </cell>
          <cell r="D2205" t="str">
            <v>LALA</v>
          </cell>
          <cell r="E2205"/>
          <cell r="F2205"/>
          <cell r="G2205"/>
          <cell r="H2205"/>
          <cell r="I2205">
            <v>0</v>
          </cell>
          <cell r="J2205">
            <v>0</v>
          </cell>
          <cell r="K2205">
            <v>0</v>
          </cell>
        </row>
        <row r="2206">
          <cell r="C2206" t="str">
            <v>72021MEXTRAC</v>
          </cell>
          <cell r="D2206" t="str">
            <v>MEXTRAC</v>
          </cell>
          <cell r="E2206"/>
          <cell r="F2206"/>
          <cell r="G2206"/>
          <cell r="H2206"/>
          <cell r="I2206">
            <v>0</v>
          </cell>
          <cell r="J2206">
            <v>0</v>
          </cell>
          <cell r="K2206">
            <v>0</v>
          </cell>
        </row>
        <row r="2207">
          <cell r="C2207" t="str">
            <v>72021Mini IPC</v>
          </cell>
          <cell r="D2207" t="str">
            <v>Mini IPC</v>
          </cell>
          <cell r="E2207">
            <v>213</v>
          </cell>
          <cell r="F2207">
            <v>543</v>
          </cell>
          <cell r="G2207">
            <v>54575940</v>
          </cell>
          <cell r="H2207">
            <v>61</v>
          </cell>
          <cell r="I2207">
            <v>24.681818181818183</v>
          </cell>
          <cell r="J2207">
            <v>24.681818181818183</v>
          </cell>
          <cell r="K2207">
            <v>17.232876712328768</v>
          </cell>
        </row>
        <row r="2208">
          <cell r="C2208" t="str">
            <v>72021MR26</v>
          </cell>
          <cell r="D2208" t="str">
            <v>MR26</v>
          </cell>
          <cell r="E2208"/>
          <cell r="F2208"/>
          <cell r="G2208"/>
          <cell r="H2208"/>
          <cell r="I2208">
            <v>0</v>
          </cell>
          <cell r="J2208">
            <v>0</v>
          </cell>
          <cell r="K2208">
            <v>0</v>
          </cell>
        </row>
        <row r="2209">
          <cell r="C2209" t="str">
            <v>72021MY31</v>
          </cell>
          <cell r="D2209" t="str">
            <v>MY31</v>
          </cell>
          <cell r="E2209"/>
          <cell r="F2209"/>
          <cell r="G2209"/>
          <cell r="H2209"/>
          <cell r="I2209">
            <v>0</v>
          </cell>
          <cell r="J2209">
            <v>0</v>
          </cell>
          <cell r="K2209">
            <v>0</v>
          </cell>
        </row>
        <row r="2210">
          <cell r="C2210" t="str">
            <v>72021NV42</v>
          </cell>
          <cell r="D2210" t="str">
            <v>NV42</v>
          </cell>
          <cell r="E2210"/>
          <cell r="F2210"/>
          <cell r="G2210"/>
          <cell r="H2210"/>
          <cell r="I2210">
            <v>0</v>
          </cell>
          <cell r="J2210">
            <v>0</v>
          </cell>
          <cell r="K2210">
            <v>0</v>
          </cell>
        </row>
        <row r="2211">
          <cell r="C2211" t="str">
            <v>72021NV47</v>
          </cell>
          <cell r="D2211" t="str">
            <v>NV47</v>
          </cell>
          <cell r="E2211"/>
          <cell r="F2211"/>
          <cell r="G2211"/>
          <cell r="H2211"/>
          <cell r="I2211">
            <v>0</v>
          </cell>
          <cell r="J2211">
            <v>0</v>
          </cell>
          <cell r="K2211">
            <v>0</v>
          </cell>
        </row>
        <row r="2212">
          <cell r="C2212" t="str">
            <v>72021ORBIA</v>
          </cell>
          <cell r="D2212" t="str">
            <v>ORBIA</v>
          </cell>
          <cell r="E2212"/>
          <cell r="F2212"/>
          <cell r="G2212"/>
          <cell r="H2212"/>
          <cell r="I2212">
            <v>0</v>
          </cell>
          <cell r="J2212">
            <v>0</v>
          </cell>
          <cell r="K2212">
            <v>0</v>
          </cell>
        </row>
        <row r="2213">
          <cell r="C2213" t="str">
            <v>72021PE&amp;OLES</v>
          </cell>
          <cell r="D2213" t="str">
            <v>PE&amp;OLES</v>
          </cell>
          <cell r="E2213"/>
          <cell r="F2213"/>
          <cell r="G2213"/>
          <cell r="H2213"/>
          <cell r="I2213">
            <v>0</v>
          </cell>
          <cell r="J2213">
            <v>0</v>
          </cell>
          <cell r="K2213">
            <v>0</v>
          </cell>
        </row>
        <row r="2214">
          <cell r="C2214" t="str">
            <v>72021PINFRA</v>
          </cell>
          <cell r="D2214" t="str">
            <v>PINFRA</v>
          </cell>
          <cell r="E2214"/>
          <cell r="F2214"/>
          <cell r="G2214"/>
          <cell r="H2214"/>
          <cell r="I2214">
            <v>0</v>
          </cell>
          <cell r="J2214">
            <v>0</v>
          </cell>
          <cell r="K2214">
            <v>0</v>
          </cell>
        </row>
        <row r="2215">
          <cell r="C2215" t="str">
            <v>72021SWAP D10</v>
          </cell>
          <cell r="D2215" t="str">
            <v>SWAP D10</v>
          </cell>
          <cell r="E2215"/>
          <cell r="F2215"/>
          <cell r="G2215"/>
          <cell r="H2215"/>
          <cell r="I2215">
            <v>0</v>
          </cell>
          <cell r="J2215">
            <v>0</v>
          </cell>
          <cell r="K2215">
            <v>0</v>
          </cell>
        </row>
        <row r="2216">
          <cell r="C2216" t="str">
            <v>72021SWAP D2</v>
          </cell>
          <cell r="D2216" t="str">
            <v>SWAP D2</v>
          </cell>
          <cell r="E2216"/>
          <cell r="F2216"/>
          <cell r="G2216"/>
          <cell r="H2216"/>
          <cell r="I2216">
            <v>0</v>
          </cell>
          <cell r="J2216">
            <v>0</v>
          </cell>
          <cell r="K2216">
            <v>0</v>
          </cell>
        </row>
        <row r="2217">
          <cell r="C2217" t="str">
            <v>72021TIIE 28</v>
          </cell>
          <cell r="D2217" t="str">
            <v>TIIE 28</v>
          </cell>
          <cell r="E2217"/>
          <cell r="F2217"/>
          <cell r="G2217"/>
          <cell r="H2217"/>
          <cell r="I2217">
            <v>0</v>
          </cell>
          <cell r="J2217">
            <v>0</v>
          </cell>
          <cell r="K2217">
            <v>0</v>
          </cell>
        </row>
        <row r="2218">
          <cell r="C2218" t="str">
            <v>72021WALMART</v>
          </cell>
          <cell r="D2218" t="str">
            <v>WALMART</v>
          </cell>
          <cell r="E2218"/>
          <cell r="F2218"/>
          <cell r="G2218"/>
          <cell r="H2218"/>
          <cell r="I2218">
            <v>0</v>
          </cell>
          <cell r="J2218">
            <v>0</v>
          </cell>
          <cell r="K2218">
            <v>5.1369863013698627</v>
          </cell>
        </row>
        <row r="2219">
          <cell r="C2219" t="str">
            <v>72021Global - Total</v>
          </cell>
          <cell r="D2219" t="str">
            <v>Global - Total</v>
          </cell>
          <cell r="E2219">
            <v>11398</v>
          </cell>
          <cell r="F2219">
            <v>177075</v>
          </cell>
          <cell r="G2219">
            <v>41097.728611999999</v>
          </cell>
          <cell r="H2219">
            <v>635509</v>
          </cell>
          <cell r="I2219">
            <v>8048.863636363636</v>
          </cell>
          <cell r="J2219">
            <v>8048.863636363636</v>
          </cell>
          <cell r="K2219">
            <v>28915.047945205479</v>
          </cell>
        </row>
        <row r="2220">
          <cell r="C2220"/>
          <cell r="D2220"/>
          <cell r="E2220"/>
          <cell r="F2220"/>
          <cell r="G2220"/>
          <cell r="H2220"/>
          <cell r="I2220"/>
          <cell r="J2220"/>
          <cell r="K2220"/>
        </row>
        <row r="2221">
          <cell r="C2221"/>
          <cell r="D2221"/>
          <cell r="E2221"/>
          <cell r="F2221"/>
          <cell r="G2221"/>
          <cell r="H2221" t="str">
            <v>Dias del Mes</v>
          </cell>
          <cell r="I2221">
            <v>22</v>
          </cell>
          <cell r="J2221"/>
          <cell r="K2221"/>
        </row>
        <row r="2222">
          <cell r="C2222"/>
          <cell r="D2222"/>
          <cell r="E2222"/>
          <cell r="F2222"/>
          <cell r="G2222"/>
          <cell r="H2222" t="str">
            <v>Dias del Trimestre</v>
          </cell>
          <cell r="I2222">
            <v>44</v>
          </cell>
          <cell r="J2222"/>
          <cell r="K2222"/>
        </row>
        <row r="2223">
          <cell r="C2223"/>
          <cell r="D2223"/>
          <cell r="E2223"/>
          <cell r="F2223"/>
          <cell r="G2223"/>
          <cell r="H2223" t="str">
            <v>Dias Acumulados</v>
          </cell>
          <cell r="I2223">
            <v>168</v>
          </cell>
          <cell r="J2223"/>
          <cell r="K2223"/>
        </row>
        <row r="2224">
          <cell r="C2224"/>
          <cell r="D2224">
            <v>44409</v>
          </cell>
          <cell r="E2224">
            <v>44409</v>
          </cell>
          <cell r="F2224">
            <v>44409</v>
          </cell>
          <cell r="G2224">
            <v>44409</v>
          </cell>
          <cell r="H2224">
            <v>44409</v>
          </cell>
          <cell r="I2224">
            <v>44409</v>
          </cell>
          <cell r="J2224">
            <v>44409</v>
          </cell>
          <cell r="K2224">
            <v>44409</v>
          </cell>
        </row>
        <row r="2225">
          <cell r="C2225"/>
          <cell r="D2225" t="str">
            <v>EMISORA_REAL</v>
          </cell>
          <cell r="E2225" t="str">
            <v>NUMERO_OPERACIONES</v>
          </cell>
          <cell r="F2225" t="str">
            <v>VOLUMEN_OPERADO</v>
          </cell>
          <cell r="G2225" t="str">
            <v>IMPORTE_NOCIONAL</v>
          </cell>
          <cell r="H2225" t="str">
            <v>SALDO DE INTERES ABIERTO</v>
          </cell>
          <cell r="I2225" t="str">
            <v>PROMEDIO DIARIO MENSUAL</v>
          </cell>
          <cell r="J2225" t="str">
            <v>PROMEDIO DIARIO TRIMESTRAL</v>
          </cell>
          <cell r="K2225" t="str">
            <v>PROMEDIO DIARIO ACUMULADO</v>
          </cell>
        </row>
        <row r="2226">
          <cell r="C2226" t="str">
            <v>82021ALFA</v>
          </cell>
          <cell r="D2226" t="str">
            <v>ALFA</v>
          </cell>
          <cell r="E2226"/>
          <cell r="F2226"/>
          <cell r="G2226"/>
          <cell r="H2226"/>
          <cell r="I2226">
            <v>0</v>
          </cell>
          <cell r="J2226">
            <v>0</v>
          </cell>
          <cell r="K2226">
            <v>0</v>
          </cell>
        </row>
        <row r="2227">
          <cell r="C2227" t="str">
            <v>82021AMOVIL</v>
          </cell>
          <cell r="D2227" t="str">
            <v>AMOVIL</v>
          </cell>
          <cell r="E2227">
            <v>1</v>
          </cell>
          <cell r="F2227">
            <v>250</v>
          </cell>
          <cell r="G2227">
            <v>427000</v>
          </cell>
          <cell r="H2227">
            <v>0</v>
          </cell>
          <cell r="I2227">
            <v>11.363636363636363</v>
          </cell>
          <cell r="J2227">
            <v>11.363636363636363</v>
          </cell>
          <cell r="K2227">
            <v>28.571428571428573</v>
          </cell>
        </row>
        <row r="2228">
          <cell r="C2228" t="str">
            <v>82021CEMEX</v>
          </cell>
          <cell r="D2228" t="str">
            <v>CEMEX</v>
          </cell>
          <cell r="E2228"/>
          <cell r="F2228"/>
          <cell r="G2228"/>
          <cell r="H2228"/>
          <cell r="I2228">
            <v>0</v>
          </cell>
          <cell r="J2228">
            <v>0</v>
          </cell>
          <cell r="K2228">
            <v>0</v>
          </cell>
        </row>
        <row r="2229">
          <cell r="C2229" t="str">
            <v>82021CETE 91</v>
          </cell>
          <cell r="D2229" t="str">
            <v>CETE 91</v>
          </cell>
          <cell r="E2229"/>
          <cell r="F2229"/>
          <cell r="G2229"/>
          <cell r="H2229"/>
          <cell r="I2229">
            <v>0</v>
          </cell>
          <cell r="J2229">
            <v>0</v>
          </cell>
          <cell r="K2229">
            <v>0</v>
          </cell>
        </row>
        <row r="2230">
          <cell r="C2230" t="str">
            <v>82021DC18</v>
          </cell>
          <cell r="D2230" t="str">
            <v>DC18</v>
          </cell>
          <cell r="E2230"/>
          <cell r="F2230"/>
          <cell r="G2230"/>
          <cell r="H2230"/>
          <cell r="I2230">
            <v>0</v>
          </cell>
          <cell r="J2230">
            <v>0</v>
          </cell>
          <cell r="K2230">
            <v>0</v>
          </cell>
        </row>
        <row r="2231">
          <cell r="C2231" t="str">
            <v>82021DC24</v>
          </cell>
          <cell r="D2231" t="str">
            <v>DC24</v>
          </cell>
          <cell r="E2231">
            <v>1</v>
          </cell>
          <cell r="F2231">
            <v>2</v>
          </cell>
          <cell r="G2231">
            <v>227750</v>
          </cell>
          <cell r="H2231">
            <v>4500</v>
          </cell>
          <cell r="I2231">
            <v>9.0909090909090912E-2</v>
          </cell>
          <cell r="J2231">
            <v>4.5454545454545456E-2</v>
          </cell>
          <cell r="K2231">
            <v>116.67857142857143</v>
          </cell>
        </row>
        <row r="2232">
          <cell r="C2232" t="str">
            <v>82021DÓLAR</v>
          </cell>
          <cell r="D2232" t="str">
            <v>DÓLAR</v>
          </cell>
          <cell r="E2232">
            <v>380</v>
          </cell>
          <cell r="F2232">
            <v>481588</v>
          </cell>
          <cell r="G2232">
            <v>98588700217</v>
          </cell>
          <cell r="H2232">
            <v>658033</v>
          </cell>
          <cell r="I2232">
            <v>21890.363636363636</v>
          </cell>
          <cell r="J2232">
            <v>14437.977272727272</v>
          </cell>
          <cell r="K2232">
            <v>26508.630952380954</v>
          </cell>
        </row>
        <row r="2233">
          <cell r="C2233" t="str">
            <v>82021EURO</v>
          </cell>
          <cell r="D2233" t="str">
            <v>EURO</v>
          </cell>
          <cell r="E2233">
            <v>1</v>
          </cell>
          <cell r="F2233">
            <v>60</v>
          </cell>
          <cell r="G2233">
            <v>14118000</v>
          </cell>
          <cell r="H2233">
            <v>0</v>
          </cell>
          <cell r="I2233">
            <v>2.7272727272727271</v>
          </cell>
          <cell r="J2233">
            <v>1.3636363636363635</v>
          </cell>
          <cell r="K2233">
            <v>1.4285714285714286</v>
          </cell>
        </row>
        <row r="2234">
          <cell r="C2234" t="str">
            <v>82021FEMSA</v>
          </cell>
          <cell r="D2234" t="str">
            <v>FEMSA</v>
          </cell>
          <cell r="E2234">
            <v>0</v>
          </cell>
          <cell r="F2234">
            <v>0</v>
          </cell>
          <cell r="G2234">
            <v>0</v>
          </cell>
          <cell r="H2234">
            <v>200</v>
          </cell>
          <cell r="I2234">
            <v>0</v>
          </cell>
          <cell r="J2234">
            <v>4.5454545454545459</v>
          </cell>
          <cell r="K2234">
            <v>1.4285714285714286</v>
          </cell>
        </row>
        <row r="2235">
          <cell r="C2235" t="str">
            <v>82021GAP</v>
          </cell>
          <cell r="D2235" t="str">
            <v>GAP</v>
          </cell>
          <cell r="E2235"/>
          <cell r="F2235"/>
          <cell r="G2235"/>
          <cell r="H2235"/>
          <cell r="I2235">
            <v>0</v>
          </cell>
          <cell r="J2235">
            <v>0</v>
          </cell>
          <cell r="K2235">
            <v>0</v>
          </cell>
        </row>
        <row r="2236">
          <cell r="C2236" t="str">
            <v>82021GCARSO</v>
          </cell>
          <cell r="D2236" t="str">
            <v>GCARSO</v>
          </cell>
          <cell r="E2236"/>
          <cell r="F2236"/>
          <cell r="G2236"/>
          <cell r="H2236"/>
          <cell r="I2236">
            <v>0</v>
          </cell>
          <cell r="J2236">
            <v>0</v>
          </cell>
          <cell r="K2236">
            <v>0</v>
          </cell>
        </row>
        <row r="2237">
          <cell r="C2237" t="str">
            <v>82021GMEXICO</v>
          </cell>
          <cell r="D2237" t="str">
            <v>GMEXICO</v>
          </cell>
          <cell r="E2237">
            <v>3</v>
          </cell>
          <cell r="F2237">
            <v>700</v>
          </cell>
          <cell r="G2237">
            <v>6201900</v>
          </cell>
          <cell r="H2237">
            <v>200</v>
          </cell>
          <cell r="I2237">
            <v>31.818181818181817</v>
          </cell>
          <cell r="J2237">
            <v>15.909090909090908</v>
          </cell>
          <cell r="K2237">
            <v>5.9523809523809526</v>
          </cell>
        </row>
        <row r="2238">
          <cell r="C2238" t="str">
            <v>82021GMXT</v>
          </cell>
          <cell r="D2238" t="str">
            <v>GMXT</v>
          </cell>
          <cell r="E2238">
            <v>1</v>
          </cell>
          <cell r="F2238">
            <v>100</v>
          </cell>
          <cell r="G2238">
            <v>329600</v>
          </cell>
          <cell r="H2238">
            <v>2700</v>
          </cell>
          <cell r="I2238">
            <v>4.5454545454545459</v>
          </cell>
          <cell r="J2238">
            <v>2.2727272727272729</v>
          </cell>
          <cell r="K2238">
            <v>59.011904761904759</v>
          </cell>
        </row>
        <row r="2239">
          <cell r="C2239" t="str">
            <v>82021IPC</v>
          </cell>
          <cell r="D2239" t="str">
            <v>IPC</v>
          </cell>
          <cell r="E2239">
            <v>10115</v>
          </cell>
          <cell r="F2239">
            <v>15141</v>
          </cell>
          <cell r="G2239">
            <v>7842301750</v>
          </cell>
          <cell r="H2239">
            <v>17854</v>
          </cell>
          <cell r="I2239">
            <v>688.22727272727275</v>
          </cell>
          <cell r="J2239">
            <v>789.5454545454545</v>
          </cell>
          <cell r="K2239">
            <v>1334.0714285714287</v>
          </cell>
        </row>
        <row r="2240">
          <cell r="C2240" t="str">
            <v>82021JN22</v>
          </cell>
          <cell r="D2240" t="str">
            <v>JN22</v>
          </cell>
          <cell r="E2240"/>
          <cell r="F2240"/>
          <cell r="G2240"/>
          <cell r="H2240"/>
          <cell r="I2240">
            <v>0</v>
          </cell>
          <cell r="J2240">
            <v>0</v>
          </cell>
          <cell r="K2240">
            <v>0</v>
          </cell>
        </row>
        <row r="2241">
          <cell r="C2241" t="str">
            <v>82021JN27</v>
          </cell>
          <cell r="D2241" t="str">
            <v>JN27</v>
          </cell>
          <cell r="E2241"/>
          <cell r="F2241"/>
          <cell r="G2241"/>
          <cell r="H2241"/>
          <cell r="I2241">
            <v>0</v>
          </cell>
          <cell r="J2241">
            <v>0</v>
          </cell>
          <cell r="K2241">
            <v>0</v>
          </cell>
        </row>
        <row r="2242">
          <cell r="C2242" t="str">
            <v>82021M10</v>
          </cell>
          <cell r="D2242" t="str">
            <v>M10</v>
          </cell>
          <cell r="E2242"/>
          <cell r="F2242"/>
          <cell r="G2242"/>
          <cell r="H2242"/>
          <cell r="I2242">
            <v>0</v>
          </cell>
          <cell r="J2242">
            <v>0</v>
          </cell>
          <cell r="K2242">
            <v>0</v>
          </cell>
        </row>
        <row r="2243">
          <cell r="C2243" t="str">
            <v>82021M20</v>
          </cell>
          <cell r="D2243" t="str">
            <v>M20</v>
          </cell>
          <cell r="E2243"/>
          <cell r="F2243"/>
          <cell r="G2243"/>
          <cell r="H2243"/>
          <cell r="I2243">
            <v>0</v>
          </cell>
          <cell r="J2243">
            <v>0</v>
          </cell>
          <cell r="K2243">
            <v>0</v>
          </cell>
        </row>
        <row r="2244">
          <cell r="C2244" t="str">
            <v>82021M3</v>
          </cell>
          <cell r="D2244" t="str">
            <v>M3</v>
          </cell>
          <cell r="E2244"/>
          <cell r="F2244"/>
          <cell r="G2244"/>
          <cell r="H2244"/>
          <cell r="I2244">
            <v>0</v>
          </cell>
          <cell r="J2244">
            <v>0</v>
          </cell>
          <cell r="K2244">
            <v>0</v>
          </cell>
        </row>
        <row r="2245">
          <cell r="C2245" t="str">
            <v>82021M30</v>
          </cell>
          <cell r="D2245" t="str">
            <v>M30</v>
          </cell>
          <cell r="E2245"/>
          <cell r="F2245"/>
          <cell r="G2245"/>
          <cell r="H2245"/>
          <cell r="I2245">
            <v>0</v>
          </cell>
          <cell r="J2245">
            <v>0</v>
          </cell>
          <cell r="K2245">
            <v>0</v>
          </cell>
        </row>
        <row r="2246">
          <cell r="C2246" t="str">
            <v>82021MAIZ</v>
          </cell>
          <cell r="D2246" t="str">
            <v>MAIZ</v>
          </cell>
          <cell r="E2246"/>
          <cell r="F2246"/>
          <cell r="G2246"/>
          <cell r="H2246"/>
          <cell r="I2246">
            <v>0</v>
          </cell>
          <cell r="J2246">
            <v>0</v>
          </cell>
          <cell r="K2246">
            <v>0</v>
          </cell>
        </row>
        <row r="2247">
          <cell r="C2247" t="str">
            <v>82021MEXCHEM</v>
          </cell>
          <cell r="D2247" t="str">
            <v>MEXCHEM</v>
          </cell>
          <cell r="E2247"/>
          <cell r="F2247"/>
          <cell r="G2247"/>
          <cell r="H2247"/>
          <cell r="I2247">
            <v>0</v>
          </cell>
          <cell r="J2247">
            <v>0</v>
          </cell>
          <cell r="K2247">
            <v>0</v>
          </cell>
        </row>
        <row r="2248">
          <cell r="C2248" t="str">
            <v>82021TIEF</v>
          </cell>
          <cell r="D2248" t="str">
            <v>TIEF</v>
          </cell>
          <cell r="E2248">
            <v>23</v>
          </cell>
          <cell r="F2248">
            <v>414002</v>
          </cell>
          <cell r="G2248">
            <v>41400200000</v>
          </cell>
          <cell r="H2248">
            <v>315800</v>
          </cell>
          <cell r="I2248">
            <v>18818.272727272728</v>
          </cell>
          <cell r="J2248">
            <v>9472.7727272727279</v>
          </cell>
          <cell r="K2248">
            <v>9472.818181818182</v>
          </cell>
        </row>
        <row r="2249">
          <cell r="C2249" t="str">
            <v>82021LALA</v>
          </cell>
          <cell r="D2249" t="str">
            <v>LALA</v>
          </cell>
          <cell r="E2249"/>
          <cell r="F2249"/>
          <cell r="G2249"/>
          <cell r="H2249"/>
          <cell r="I2249">
            <v>0</v>
          </cell>
          <cell r="J2249">
            <v>0</v>
          </cell>
          <cell r="K2249">
            <v>0</v>
          </cell>
        </row>
        <row r="2250">
          <cell r="C2250" t="str">
            <v>82021MEXTRAC</v>
          </cell>
          <cell r="D2250" t="str">
            <v>MEXTRAC</v>
          </cell>
          <cell r="E2250"/>
          <cell r="F2250"/>
          <cell r="G2250"/>
          <cell r="H2250"/>
          <cell r="I2250">
            <v>0</v>
          </cell>
          <cell r="J2250">
            <v>0</v>
          </cell>
          <cell r="K2250">
            <v>0</v>
          </cell>
        </row>
        <row r="2251">
          <cell r="C2251" t="str">
            <v>82021Mini IPC</v>
          </cell>
          <cell r="D2251" t="str">
            <v>Mini IPC</v>
          </cell>
          <cell r="E2251">
            <v>197</v>
          </cell>
          <cell r="F2251">
            <v>605</v>
          </cell>
          <cell r="G2251">
            <v>62786280</v>
          </cell>
          <cell r="H2251">
            <v>184</v>
          </cell>
          <cell r="I2251">
            <v>27.5</v>
          </cell>
          <cell r="J2251">
            <v>26.09090909090909</v>
          </cell>
          <cell r="K2251">
            <v>18.577380952380953</v>
          </cell>
        </row>
        <row r="2252">
          <cell r="C2252" t="str">
            <v>82021MR26</v>
          </cell>
          <cell r="D2252" t="str">
            <v>MR26</v>
          </cell>
          <cell r="E2252"/>
          <cell r="F2252"/>
          <cell r="G2252"/>
          <cell r="H2252"/>
          <cell r="I2252">
            <v>0</v>
          </cell>
          <cell r="J2252">
            <v>0</v>
          </cell>
          <cell r="K2252">
            <v>0</v>
          </cell>
        </row>
        <row r="2253">
          <cell r="C2253" t="str">
            <v>82021MY31</v>
          </cell>
          <cell r="D2253" t="str">
            <v>MY31</v>
          </cell>
          <cell r="E2253"/>
          <cell r="F2253"/>
          <cell r="G2253"/>
          <cell r="H2253"/>
          <cell r="I2253">
            <v>0</v>
          </cell>
          <cell r="J2253">
            <v>0</v>
          </cell>
          <cell r="K2253">
            <v>0</v>
          </cell>
        </row>
        <row r="2254">
          <cell r="C2254" t="str">
            <v>82021NV42</v>
          </cell>
          <cell r="D2254" t="str">
            <v>NV42</v>
          </cell>
          <cell r="E2254"/>
          <cell r="F2254"/>
          <cell r="G2254"/>
          <cell r="H2254"/>
          <cell r="I2254">
            <v>0</v>
          </cell>
          <cell r="J2254">
            <v>0</v>
          </cell>
          <cell r="K2254">
            <v>0</v>
          </cell>
        </row>
        <row r="2255">
          <cell r="C2255" t="str">
            <v>82021NV47</v>
          </cell>
          <cell r="D2255" t="str">
            <v>NV47</v>
          </cell>
          <cell r="E2255"/>
          <cell r="F2255"/>
          <cell r="G2255"/>
          <cell r="H2255"/>
          <cell r="I2255">
            <v>0</v>
          </cell>
          <cell r="J2255">
            <v>0</v>
          </cell>
          <cell r="K2255">
            <v>0</v>
          </cell>
        </row>
        <row r="2256">
          <cell r="C2256" t="str">
            <v>82021ORBIA</v>
          </cell>
          <cell r="D2256" t="str">
            <v>ORBIA</v>
          </cell>
          <cell r="E2256"/>
          <cell r="F2256"/>
          <cell r="G2256"/>
          <cell r="H2256"/>
          <cell r="I2256">
            <v>0</v>
          </cell>
          <cell r="J2256">
            <v>0</v>
          </cell>
          <cell r="K2256">
            <v>0</v>
          </cell>
        </row>
        <row r="2257">
          <cell r="C2257" t="str">
            <v>82021PE&amp;OLES</v>
          </cell>
          <cell r="D2257" t="str">
            <v>PE&amp;OLES</v>
          </cell>
          <cell r="E2257"/>
          <cell r="F2257"/>
          <cell r="G2257"/>
          <cell r="H2257"/>
          <cell r="I2257">
            <v>0</v>
          </cell>
          <cell r="J2257">
            <v>0</v>
          </cell>
          <cell r="K2257">
            <v>0</v>
          </cell>
        </row>
        <row r="2258">
          <cell r="C2258" t="str">
            <v>82021PINFRA</v>
          </cell>
          <cell r="D2258" t="str">
            <v>PINFRA</v>
          </cell>
          <cell r="E2258"/>
          <cell r="F2258"/>
          <cell r="G2258"/>
          <cell r="H2258"/>
          <cell r="I2258">
            <v>0</v>
          </cell>
          <cell r="J2258">
            <v>0</v>
          </cell>
          <cell r="K2258">
            <v>0</v>
          </cell>
        </row>
        <row r="2259">
          <cell r="C2259" t="str">
            <v>82021SWAP D10</v>
          </cell>
          <cell r="D2259" t="str">
            <v>SWAP D10</v>
          </cell>
          <cell r="E2259"/>
          <cell r="F2259"/>
          <cell r="G2259"/>
          <cell r="H2259"/>
          <cell r="I2259">
            <v>0</v>
          </cell>
          <cell r="J2259">
            <v>0</v>
          </cell>
          <cell r="K2259">
            <v>0</v>
          </cell>
        </row>
        <row r="2260">
          <cell r="C2260" t="str">
            <v>82021SWAP D2</v>
          </cell>
          <cell r="D2260" t="str">
            <v>SWAP D2</v>
          </cell>
          <cell r="E2260"/>
          <cell r="F2260"/>
          <cell r="G2260"/>
          <cell r="H2260"/>
          <cell r="I2260">
            <v>0</v>
          </cell>
          <cell r="J2260">
            <v>0</v>
          </cell>
          <cell r="K2260">
            <v>0</v>
          </cell>
        </row>
        <row r="2261">
          <cell r="C2261" t="str">
            <v>82021TIIE 28</v>
          </cell>
          <cell r="D2261" t="str">
            <v>TIIE 28</v>
          </cell>
          <cell r="E2261"/>
          <cell r="F2261"/>
          <cell r="G2261"/>
          <cell r="H2261"/>
          <cell r="I2261">
            <v>0</v>
          </cell>
          <cell r="J2261">
            <v>0</v>
          </cell>
          <cell r="K2261">
            <v>0</v>
          </cell>
        </row>
        <row r="2262">
          <cell r="C2262" t="str">
            <v>82021WALMART</v>
          </cell>
          <cell r="D2262" t="str">
            <v>WALMART</v>
          </cell>
          <cell r="E2262"/>
          <cell r="F2262"/>
          <cell r="G2262"/>
          <cell r="H2262"/>
          <cell r="I2262">
            <v>0</v>
          </cell>
          <cell r="J2262">
            <v>0</v>
          </cell>
          <cell r="K2262">
            <v>4.4642857142857144</v>
          </cell>
        </row>
        <row r="2263">
          <cell r="C2263" t="str">
            <v>82021Global - Total</v>
          </cell>
          <cell r="D2263" t="str">
            <v>Global - Total</v>
          </cell>
          <cell r="E2263">
            <v>10722</v>
          </cell>
          <cell r="F2263">
            <v>912448</v>
          </cell>
          <cell r="G2263">
            <v>147915.29249699999</v>
          </cell>
          <cell r="H2263">
            <v>999471</v>
          </cell>
          <cell r="I2263">
            <v>41474.909090909088</v>
          </cell>
          <cell r="J2263">
            <v>24761.886363636364</v>
          </cell>
          <cell r="K2263">
            <v>30559.791666666668</v>
          </cell>
        </row>
        <row r="2264">
          <cell r="C2264"/>
          <cell r="D2264"/>
          <cell r="E2264"/>
          <cell r="F2264"/>
          <cell r="G2264"/>
          <cell r="H2264"/>
          <cell r="I2264"/>
          <cell r="J2264"/>
          <cell r="K2264"/>
        </row>
        <row r="2265">
          <cell r="C2265"/>
          <cell r="D2265"/>
          <cell r="E2265"/>
          <cell r="F2265"/>
          <cell r="G2265"/>
          <cell r="H2265" t="str">
            <v>Dias del Mes</v>
          </cell>
          <cell r="I2265">
            <v>21</v>
          </cell>
          <cell r="J2265"/>
          <cell r="K2265"/>
        </row>
        <row r="2266">
          <cell r="C2266"/>
          <cell r="D2266"/>
          <cell r="E2266"/>
          <cell r="F2266"/>
          <cell r="G2266"/>
          <cell r="H2266" t="str">
            <v>Dias del Trimestre</v>
          </cell>
          <cell r="I2266">
            <v>65</v>
          </cell>
          <cell r="J2266"/>
          <cell r="K2266"/>
        </row>
        <row r="2267">
          <cell r="C2267"/>
          <cell r="D2267"/>
          <cell r="E2267"/>
          <cell r="F2267"/>
          <cell r="G2267"/>
          <cell r="H2267" t="str">
            <v>Dias Acumulados</v>
          </cell>
          <cell r="I2267">
            <v>189</v>
          </cell>
          <cell r="J2267"/>
          <cell r="K2267"/>
        </row>
        <row r="2268">
          <cell r="C2268"/>
          <cell r="D2268">
            <v>44440</v>
          </cell>
          <cell r="E2268">
            <v>44440</v>
          </cell>
          <cell r="F2268">
            <v>44440</v>
          </cell>
          <cell r="G2268">
            <v>44440</v>
          </cell>
          <cell r="H2268">
            <v>44440</v>
          </cell>
          <cell r="I2268">
            <v>44440</v>
          </cell>
          <cell r="J2268">
            <v>44440</v>
          </cell>
          <cell r="K2268">
            <v>44440</v>
          </cell>
        </row>
        <row r="2269">
          <cell r="C2269"/>
          <cell r="D2269" t="str">
            <v>EMISORA_REAL</v>
          </cell>
          <cell r="E2269" t="str">
            <v>NUMERO_OPERACIONES</v>
          </cell>
          <cell r="F2269" t="str">
            <v>VOLUMEN_OPERADO</v>
          </cell>
          <cell r="G2269" t="str">
            <v>IMPORTE_NOCIONAL</v>
          </cell>
          <cell r="H2269" t="str">
            <v>SALDO DE INTERES ABIERTO</v>
          </cell>
          <cell r="I2269" t="str">
            <v>PROMEDIO DIARIO MENSUAL</v>
          </cell>
          <cell r="J2269" t="str">
            <v>PROMEDIO DIARIO TRIMESTRAL</v>
          </cell>
          <cell r="K2269" t="str">
            <v>PROMEDIO DIARIO ACUMULADO</v>
          </cell>
        </row>
        <row r="2270">
          <cell r="C2270" t="str">
            <v>92021ALFA</v>
          </cell>
          <cell r="D2270" t="str">
            <v>ALFA</v>
          </cell>
          <cell r="E2270"/>
          <cell r="F2270"/>
          <cell r="G2270"/>
          <cell r="H2270"/>
          <cell r="I2270">
            <v>0</v>
          </cell>
          <cell r="J2270">
            <v>0</v>
          </cell>
          <cell r="K2270">
            <v>0</v>
          </cell>
        </row>
        <row r="2271">
          <cell r="C2271" t="str">
            <v>92021AMOVIL</v>
          </cell>
          <cell r="D2271" t="str">
            <v>AMOVIL</v>
          </cell>
          <cell r="E2271"/>
          <cell r="F2271"/>
          <cell r="G2271"/>
          <cell r="H2271"/>
          <cell r="I2271">
            <v>0</v>
          </cell>
          <cell r="J2271">
            <v>7.6923076923076925</v>
          </cell>
          <cell r="K2271">
            <v>25.396825396825395</v>
          </cell>
        </row>
        <row r="2272">
          <cell r="C2272" t="str">
            <v>92021CEMEX</v>
          </cell>
          <cell r="D2272" t="str">
            <v>CEMEX</v>
          </cell>
          <cell r="E2272"/>
          <cell r="F2272"/>
          <cell r="G2272"/>
          <cell r="H2272"/>
          <cell r="I2272">
            <v>0</v>
          </cell>
          <cell r="J2272">
            <v>0</v>
          </cell>
          <cell r="K2272">
            <v>0</v>
          </cell>
        </row>
        <row r="2273">
          <cell r="C2273" t="str">
            <v>92021CETE 91</v>
          </cell>
          <cell r="D2273" t="str">
            <v>CETE 91</v>
          </cell>
          <cell r="E2273"/>
          <cell r="F2273"/>
          <cell r="G2273"/>
          <cell r="H2273"/>
          <cell r="I2273">
            <v>0</v>
          </cell>
          <cell r="J2273">
            <v>0</v>
          </cell>
          <cell r="K2273">
            <v>0</v>
          </cell>
        </row>
        <row r="2274">
          <cell r="C2274" t="str">
            <v>92021DC18</v>
          </cell>
          <cell r="D2274" t="str">
            <v>DC18</v>
          </cell>
          <cell r="E2274"/>
          <cell r="F2274"/>
          <cell r="G2274"/>
          <cell r="H2274"/>
          <cell r="I2274">
            <v>0</v>
          </cell>
          <cell r="J2274">
            <v>0</v>
          </cell>
          <cell r="K2274">
            <v>0</v>
          </cell>
        </row>
        <row r="2275">
          <cell r="C2275" t="str">
            <v>92021DC24</v>
          </cell>
          <cell r="D2275" t="str">
            <v>DC24</v>
          </cell>
          <cell r="E2275">
            <v>15</v>
          </cell>
          <cell r="F2275">
            <v>8602</v>
          </cell>
          <cell r="G2275">
            <v>961379500</v>
          </cell>
          <cell r="H2275">
            <v>4600</v>
          </cell>
          <cell r="I2275">
            <v>409.61904761904759</v>
          </cell>
          <cell r="J2275">
            <v>132.36923076923077</v>
          </cell>
          <cell r="K2275">
            <v>149.22751322751321</v>
          </cell>
        </row>
        <row r="2276">
          <cell r="C2276" t="str">
            <v>92021DÓLAR</v>
          </cell>
          <cell r="D2276" t="str">
            <v>DÓLAR</v>
          </cell>
          <cell r="E2276">
            <v>481</v>
          </cell>
          <cell r="F2276">
            <v>954943</v>
          </cell>
          <cell r="G2276">
            <v>192893653776</v>
          </cell>
          <cell r="H2276">
            <v>503879</v>
          </cell>
          <cell r="I2276">
            <v>45473.476190476191</v>
          </cell>
          <cell r="J2276">
            <v>24464.830769230768</v>
          </cell>
          <cell r="K2276">
            <v>28615.835978835978</v>
          </cell>
        </row>
        <row r="2277">
          <cell r="C2277" t="str">
            <v>92021EURO</v>
          </cell>
          <cell r="D2277" t="str">
            <v>EURO</v>
          </cell>
          <cell r="E2277"/>
          <cell r="F2277"/>
          <cell r="G2277"/>
          <cell r="H2277"/>
          <cell r="I2277">
            <v>0</v>
          </cell>
          <cell r="J2277">
            <v>0.92307692307692313</v>
          </cell>
          <cell r="K2277">
            <v>1.2698412698412698</v>
          </cell>
        </row>
        <row r="2278">
          <cell r="C2278" t="str">
            <v>92021FEMSA</v>
          </cell>
          <cell r="D2278" t="str">
            <v>FEMSA</v>
          </cell>
          <cell r="E2278">
            <v>4</v>
          </cell>
          <cell r="F2278">
            <v>400</v>
          </cell>
          <cell r="G2278">
            <v>7078600</v>
          </cell>
          <cell r="H2278">
            <v>200</v>
          </cell>
          <cell r="I2278">
            <v>19.047619047619047</v>
          </cell>
          <cell r="J2278">
            <v>9.2307692307692299</v>
          </cell>
          <cell r="K2278">
            <v>3.3862433862433861</v>
          </cell>
        </row>
        <row r="2279">
          <cell r="C2279" t="str">
            <v>92021GAP</v>
          </cell>
          <cell r="D2279" t="str">
            <v>GAP</v>
          </cell>
          <cell r="E2279"/>
          <cell r="F2279"/>
          <cell r="G2279"/>
          <cell r="H2279"/>
          <cell r="I2279">
            <v>0</v>
          </cell>
          <cell r="J2279">
            <v>0</v>
          </cell>
          <cell r="K2279">
            <v>0</v>
          </cell>
        </row>
        <row r="2280">
          <cell r="C2280" t="str">
            <v>92021GCARSO</v>
          </cell>
          <cell r="D2280" t="str">
            <v>GCARSO</v>
          </cell>
          <cell r="E2280"/>
          <cell r="F2280"/>
          <cell r="G2280"/>
          <cell r="H2280"/>
          <cell r="I2280">
            <v>0</v>
          </cell>
          <cell r="J2280">
            <v>0</v>
          </cell>
          <cell r="K2280">
            <v>0</v>
          </cell>
        </row>
        <row r="2281">
          <cell r="C2281" t="str">
            <v>92021GMEXICO</v>
          </cell>
          <cell r="D2281" t="str">
            <v>GMEXICO</v>
          </cell>
          <cell r="E2281">
            <v>5</v>
          </cell>
          <cell r="F2281">
            <v>610</v>
          </cell>
          <cell r="G2281">
            <v>5230810</v>
          </cell>
          <cell r="H2281">
            <v>610</v>
          </cell>
          <cell r="I2281">
            <v>29.047619047619047</v>
          </cell>
          <cell r="J2281">
            <v>20.153846153846153</v>
          </cell>
          <cell r="K2281">
            <v>8.518518518518519</v>
          </cell>
        </row>
        <row r="2282">
          <cell r="C2282" t="str">
            <v>92021GMXT</v>
          </cell>
          <cell r="D2282" t="str">
            <v>GMXT</v>
          </cell>
          <cell r="E2282">
            <v>2</v>
          </cell>
          <cell r="F2282">
            <v>5200</v>
          </cell>
          <cell r="G2282">
            <v>15615600</v>
          </cell>
          <cell r="H2282">
            <v>2700</v>
          </cell>
          <cell r="I2282">
            <v>247.61904761904762</v>
          </cell>
          <cell r="J2282">
            <v>81.538461538461533</v>
          </cell>
          <cell r="K2282">
            <v>79.968253968253961</v>
          </cell>
        </row>
        <row r="2283">
          <cell r="C2283" t="str">
            <v>92021IPC</v>
          </cell>
          <cell r="D2283" t="str">
            <v>IPC</v>
          </cell>
          <cell r="E2283">
            <v>12931</v>
          </cell>
          <cell r="F2283">
            <v>56497</v>
          </cell>
          <cell r="G2283">
            <v>29211061000</v>
          </cell>
          <cell r="H2283">
            <v>16029</v>
          </cell>
          <cell r="I2283">
            <v>2690.3333333333335</v>
          </cell>
          <cell r="J2283">
            <v>1403.6461538461538</v>
          </cell>
          <cell r="K2283">
            <v>1484.7671957671957</v>
          </cell>
        </row>
        <row r="2284">
          <cell r="C2284" t="str">
            <v>92021JN22</v>
          </cell>
          <cell r="D2284" t="str">
            <v>JN22</v>
          </cell>
          <cell r="E2284"/>
          <cell r="F2284"/>
          <cell r="G2284"/>
          <cell r="H2284"/>
          <cell r="I2284">
            <v>0</v>
          </cell>
          <cell r="J2284">
            <v>0</v>
          </cell>
          <cell r="K2284">
            <v>0</v>
          </cell>
        </row>
        <row r="2285">
          <cell r="C2285" t="str">
            <v>92021JN27</v>
          </cell>
          <cell r="D2285" t="str">
            <v>JN27</v>
          </cell>
          <cell r="E2285"/>
          <cell r="F2285"/>
          <cell r="G2285"/>
          <cell r="H2285"/>
          <cell r="I2285">
            <v>0</v>
          </cell>
          <cell r="J2285">
            <v>0</v>
          </cell>
          <cell r="K2285">
            <v>0</v>
          </cell>
        </row>
        <row r="2286">
          <cell r="C2286" t="str">
            <v>92021M10</v>
          </cell>
          <cell r="D2286" t="str">
            <v>M10</v>
          </cell>
          <cell r="E2286"/>
          <cell r="F2286"/>
          <cell r="G2286"/>
          <cell r="H2286"/>
          <cell r="I2286">
            <v>0</v>
          </cell>
          <cell r="J2286">
            <v>0</v>
          </cell>
          <cell r="K2286">
            <v>0</v>
          </cell>
        </row>
        <row r="2287">
          <cell r="C2287" t="str">
            <v>92021M20</v>
          </cell>
          <cell r="D2287" t="str">
            <v>M20</v>
          </cell>
          <cell r="E2287"/>
          <cell r="F2287"/>
          <cell r="G2287"/>
          <cell r="H2287"/>
          <cell r="I2287">
            <v>0</v>
          </cell>
          <cell r="J2287">
            <v>0</v>
          </cell>
          <cell r="K2287">
            <v>0</v>
          </cell>
        </row>
        <row r="2288">
          <cell r="C2288" t="str">
            <v>92021M3</v>
          </cell>
          <cell r="D2288" t="str">
            <v>M3</v>
          </cell>
          <cell r="E2288"/>
          <cell r="F2288"/>
          <cell r="G2288"/>
          <cell r="H2288"/>
          <cell r="I2288">
            <v>0</v>
          </cell>
          <cell r="J2288">
            <v>0</v>
          </cell>
          <cell r="K2288">
            <v>0</v>
          </cell>
        </row>
        <row r="2289">
          <cell r="C2289" t="str">
            <v>92021M30</v>
          </cell>
          <cell r="D2289" t="str">
            <v>M30</v>
          </cell>
          <cell r="E2289"/>
          <cell r="F2289"/>
          <cell r="G2289"/>
          <cell r="H2289"/>
          <cell r="I2289">
            <v>0</v>
          </cell>
          <cell r="J2289">
            <v>0</v>
          </cell>
          <cell r="K2289">
            <v>0</v>
          </cell>
        </row>
        <row r="2290">
          <cell r="C2290" t="str">
            <v>92021MAIZ</v>
          </cell>
          <cell r="D2290" t="str">
            <v>MAIZ</v>
          </cell>
          <cell r="E2290"/>
          <cell r="F2290"/>
          <cell r="G2290"/>
          <cell r="H2290"/>
          <cell r="I2290">
            <v>0</v>
          </cell>
          <cell r="J2290">
            <v>0</v>
          </cell>
          <cell r="K2290">
            <v>0</v>
          </cell>
        </row>
        <row r="2291">
          <cell r="C2291" t="str">
            <v>92021MEXCHEM</v>
          </cell>
          <cell r="D2291" t="str">
            <v>MEXCHEM</v>
          </cell>
          <cell r="E2291"/>
          <cell r="F2291"/>
          <cell r="G2291"/>
          <cell r="H2291"/>
          <cell r="I2291">
            <v>0</v>
          </cell>
          <cell r="J2291">
            <v>0</v>
          </cell>
          <cell r="K2291">
            <v>0</v>
          </cell>
        </row>
        <row r="2292">
          <cell r="C2292" t="str">
            <v>92021LALA</v>
          </cell>
          <cell r="D2292" t="str">
            <v>LALA</v>
          </cell>
          <cell r="E2292"/>
          <cell r="F2292"/>
          <cell r="G2292"/>
          <cell r="H2292"/>
          <cell r="I2292">
            <v>0</v>
          </cell>
          <cell r="J2292">
            <v>0</v>
          </cell>
          <cell r="K2292">
            <v>0</v>
          </cell>
        </row>
        <row r="2293">
          <cell r="C2293" t="str">
            <v>92021MEXTRAC</v>
          </cell>
          <cell r="D2293" t="str">
            <v>MEXTRAC</v>
          </cell>
          <cell r="E2293"/>
          <cell r="F2293"/>
          <cell r="G2293"/>
          <cell r="H2293"/>
          <cell r="I2293">
            <v>0</v>
          </cell>
          <cell r="J2293">
            <v>0</v>
          </cell>
          <cell r="K2293">
            <v>0</v>
          </cell>
        </row>
        <row r="2294">
          <cell r="C2294" t="str">
            <v>92021Mini IPC</v>
          </cell>
          <cell r="D2294" t="str">
            <v>Mini IPC</v>
          </cell>
          <cell r="E2294">
            <v>98</v>
          </cell>
          <cell r="F2294">
            <v>202</v>
          </cell>
          <cell r="G2294">
            <v>20853496</v>
          </cell>
          <cell r="H2294">
            <v>3</v>
          </cell>
          <cell r="I2294">
            <v>9.6190476190476186</v>
          </cell>
          <cell r="J2294">
            <v>20.76923076923077</v>
          </cell>
          <cell r="K2294">
            <v>17.582010582010582</v>
          </cell>
        </row>
        <row r="2295">
          <cell r="C2295" t="str">
            <v>92021MR26</v>
          </cell>
          <cell r="D2295" t="str">
            <v>MR26</v>
          </cell>
          <cell r="E2295"/>
          <cell r="F2295"/>
          <cell r="G2295"/>
          <cell r="H2295"/>
          <cell r="I2295">
            <v>0</v>
          </cell>
          <cell r="J2295">
            <v>0</v>
          </cell>
          <cell r="K2295">
            <v>0</v>
          </cell>
        </row>
        <row r="2296">
          <cell r="C2296" t="str">
            <v>92021MY31</v>
          </cell>
          <cell r="D2296" t="str">
            <v>MY31</v>
          </cell>
          <cell r="E2296"/>
          <cell r="F2296"/>
          <cell r="G2296"/>
          <cell r="H2296"/>
          <cell r="I2296">
            <v>0</v>
          </cell>
          <cell r="J2296">
            <v>0</v>
          </cell>
          <cell r="K2296">
            <v>0</v>
          </cell>
        </row>
        <row r="2297">
          <cell r="C2297" t="str">
            <v>92021NV42</v>
          </cell>
          <cell r="D2297" t="str">
            <v>NV42</v>
          </cell>
          <cell r="E2297"/>
          <cell r="F2297"/>
          <cell r="G2297"/>
          <cell r="H2297"/>
          <cell r="I2297">
            <v>0</v>
          </cell>
          <cell r="J2297">
            <v>0</v>
          </cell>
          <cell r="K2297">
            <v>0</v>
          </cell>
        </row>
        <row r="2298">
          <cell r="C2298" t="str">
            <v>92021NV47</v>
          </cell>
          <cell r="D2298" t="str">
            <v>NV47</v>
          </cell>
          <cell r="E2298"/>
          <cell r="F2298"/>
          <cell r="G2298"/>
          <cell r="H2298"/>
          <cell r="I2298">
            <v>0</v>
          </cell>
          <cell r="J2298">
            <v>0</v>
          </cell>
          <cell r="K2298">
            <v>0</v>
          </cell>
        </row>
        <row r="2299">
          <cell r="C2299" t="str">
            <v>92021ORBIA</v>
          </cell>
          <cell r="D2299" t="str">
            <v>ORBIA</v>
          </cell>
          <cell r="E2299"/>
          <cell r="F2299"/>
          <cell r="G2299"/>
          <cell r="H2299"/>
          <cell r="I2299">
            <v>0</v>
          </cell>
          <cell r="J2299">
            <v>0</v>
          </cell>
          <cell r="K2299">
            <v>0</v>
          </cell>
        </row>
        <row r="2300">
          <cell r="C2300" t="str">
            <v>92021PE&amp;OLES</v>
          </cell>
          <cell r="D2300" t="str">
            <v>PE&amp;OLES</v>
          </cell>
          <cell r="E2300"/>
          <cell r="F2300"/>
          <cell r="G2300"/>
          <cell r="H2300"/>
          <cell r="I2300">
            <v>0</v>
          </cell>
          <cell r="J2300">
            <v>0</v>
          </cell>
          <cell r="K2300">
            <v>0</v>
          </cell>
        </row>
        <row r="2301">
          <cell r="C2301" t="str">
            <v>92021PINFRA</v>
          </cell>
          <cell r="D2301" t="str">
            <v>PINFRA</v>
          </cell>
          <cell r="E2301">
            <v>1</v>
          </cell>
          <cell r="F2301">
            <v>100</v>
          </cell>
          <cell r="G2301">
            <v>1456000</v>
          </cell>
          <cell r="H2301">
            <v>100</v>
          </cell>
          <cell r="I2301">
            <v>4.7619047619047619</v>
          </cell>
          <cell r="J2301">
            <v>1.5384615384615385</v>
          </cell>
          <cell r="K2301">
            <v>0.52910052910052907</v>
          </cell>
        </row>
        <row r="2302">
          <cell r="C2302" t="str">
            <v>92021SWAP D10</v>
          </cell>
          <cell r="D2302" t="str">
            <v>SWAP D10</v>
          </cell>
          <cell r="E2302"/>
          <cell r="F2302"/>
          <cell r="G2302"/>
          <cell r="H2302"/>
          <cell r="I2302">
            <v>0</v>
          </cell>
          <cell r="J2302">
            <v>0</v>
          </cell>
          <cell r="K2302">
            <v>0</v>
          </cell>
        </row>
        <row r="2303">
          <cell r="C2303" t="str">
            <v>92021TIEF</v>
          </cell>
          <cell r="D2303" t="str">
            <v>TIEF</v>
          </cell>
          <cell r="E2303">
            <v>2</v>
          </cell>
          <cell r="F2303">
            <v>10000</v>
          </cell>
          <cell r="G2303">
            <v>1000000000</v>
          </cell>
          <cell r="H2303">
            <v>103000</v>
          </cell>
          <cell r="I2303">
            <v>476.1904761904762</v>
          </cell>
          <cell r="J2303">
            <v>6566.1846153846154</v>
          </cell>
          <cell r="K2303">
            <v>6566.2153846153842</v>
          </cell>
        </row>
        <row r="2304">
          <cell r="C2304" t="str">
            <v>92021SWAP D2</v>
          </cell>
          <cell r="D2304" t="str">
            <v>SWAP D2</v>
          </cell>
          <cell r="E2304"/>
          <cell r="F2304"/>
          <cell r="G2304"/>
          <cell r="H2304"/>
          <cell r="I2304">
            <v>0</v>
          </cell>
          <cell r="J2304">
            <v>0</v>
          </cell>
          <cell r="K2304">
            <v>0</v>
          </cell>
        </row>
        <row r="2305">
          <cell r="C2305" t="str">
            <v>92021TIIE 28</v>
          </cell>
          <cell r="D2305" t="str">
            <v>TIIE 28</v>
          </cell>
          <cell r="E2305"/>
          <cell r="F2305"/>
          <cell r="G2305"/>
          <cell r="H2305"/>
          <cell r="I2305">
            <v>0</v>
          </cell>
          <cell r="J2305">
            <v>0</v>
          </cell>
          <cell r="K2305">
            <v>0</v>
          </cell>
        </row>
        <row r="2306">
          <cell r="C2306" t="str">
            <v>92021WALMART</v>
          </cell>
          <cell r="D2306" t="str">
            <v>WALMART</v>
          </cell>
          <cell r="E2306"/>
          <cell r="F2306"/>
          <cell r="G2306"/>
          <cell r="H2306"/>
          <cell r="I2306">
            <v>0</v>
          </cell>
          <cell r="J2306">
            <v>0</v>
          </cell>
          <cell r="K2306">
            <v>3.9682539682539684</v>
          </cell>
        </row>
        <row r="2307">
          <cell r="C2307" t="str">
            <v>92021Global - Total</v>
          </cell>
          <cell r="D2307" t="str">
            <v>Global - Total</v>
          </cell>
          <cell r="E2307">
            <v>13539</v>
          </cell>
          <cell r="F2307">
            <v>1036554</v>
          </cell>
          <cell r="G2307">
            <v>224116.328782</v>
          </cell>
          <cell r="H2307">
            <v>631121</v>
          </cell>
          <cell r="I2307">
            <v>49359.714285714283</v>
          </cell>
          <cell r="J2307">
            <v>32708.876923076925</v>
          </cell>
          <cell r="K2307">
            <v>32648.671957671959</v>
          </cell>
        </row>
        <row r="2308">
          <cell r="C2308"/>
          <cell r="D2308"/>
          <cell r="E2308"/>
          <cell r="F2308"/>
          <cell r="G2308"/>
          <cell r="H2308"/>
          <cell r="I2308"/>
          <cell r="J2308"/>
          <cell r="K2308"/>
        </row>
        <row r="2309">
          <cell r="C2309"/>
          <cell r="D2309"/>
          <cell r="E2309"/>
          <cell r="F2309"/>
          <cell r="G2309"/>
          <cell r="H2309" t="str">
            <v>Dias del Mes</v>
          </cell>
          <cell r="I2309">
            <v>21</v>
          </cell>
          <cell r="J2309"/>
          <cell r="K2309"/>
        </row>
        <row r="2310">
          <cell r="C2310"/>
          <cell r="D2310"/>
          <cell r="E2310"/>
          <cell r="F2310"/>
          <cell r="G2310"/>
          <cell r="H2310" t="str">
            <v>Dias del Trimestre</v>
          </cell>
          <cell r="I2310">
            <v>21</v>
          </cell>
          <cell r="J2310"/>
          <cell r="K2310"/>
        </row>
        <row r="2311">
          <cell r="C2311"/>
          <cell r="D2311"/>
          <cell r="E2311"/>
          <cell r="F2311"/>
          <cell r="G2311"/>
          <cell r="H2311" t="str">
            <v>Dias Acumulados</v>
          </cell>
          <cell r="I2311">
            <v>210</v>
          </cell>
          <cell r="J2311"/>
          <cell r="K2311"/>
        </row>
        <row r="2312">
          <cell r="C2312"/>
          <cell r="D2312">
            <v>44470</v>
          </cell>
          <cell r="E2312">
            <v>44470</v>
          </cell>
          <cell r="F2312">
            <v>44470</v>
          </cell>
          <cell r="G2312">
            <v>44470</v>
          </cell>
          <cell r="H2312">
            <v>44470</v>
          </cell>
          <cell r="I2312">
            <v>44470</v>
          </cell>
          <cell r="J2312">
            <v>44470</v>
          </cell>
          <cell r="K2312">
            <v>44470</v>
          </cell>
        </row>
        <row r="2313">
          <cell r="C2313"/>
          <cell r="D2313" t="str">
            <v>EMISORA_REAL</v>
          </cell>
          <cell r="E2313" t="str">
            <v>NUMERO_OPERACIONES</v>
          </cell>
          <cell r="F2313" t="str">
            <v>VOLUMEN_OPERADO</v>
          </cell>
          <cell r="G2313" t="str">
            <v>IMPORTE_NOCIONAL</v>
          </cell>
          <cell r="H2313" t="str">
            <v>SALDO DE INTERES ABIERTO</v>
          </cell>
          <cell r="I2313" t="str">
            <v>PROMEDIO DIARIO MENSUAL</v>
          </cell>
          <cell r="J2313" t="str">
            <v>PROMEDIO DIARIO TRIMESTRAL</v>
          </cell>
          <cell r="K2313" t="str">
            <v>PROMEDIO DIARIO ACUMULADO</v>
          </cell>
        </row>
        <row r="2314">
          <cell r="C2314" t="str">
            <v>102021ALFA</v>
          </cell>
          <cell r="D2314" t="str">
            <v>ALFA</v>
          </cell>
          <cell r="E2314"/>
          <cell r="F2314"/>
          <cell r="G2314"/>
          <cell r="H2314"/>
          <cell r="I2314">
            <v>0</v>
          </cell>
          <cell r="J2314">
            <v>0</v>
          </cell>
          <cell r="K2314">
            <v>0</v>
          </cell>
        </row>
        <row r="2315">
          <cell r="C2315" t="str">
            <v>102021AMOVIL</v>
          </cell>
          <cell r="D2315" t="str">
            <v>AMOVIL</v>
          </cell>
          <cell r="E2315"/>
          <cell r="F2315"/>
          <cell r="G2315"/>
          <cell r="H2315"/>
          <cell r="I2315">
            <v>0</v>
          </cell>
          <cell r="J2315">
            <v>0</v>
          </cell>
          <cell r="K2315">
            <v>22.857142857142858</v>
          </cell>
        </row>
        <row r="2316">
          <cell r="C2316" t="str">
            <v>102021CEMEX</v>
          </cell>
          <cell r="D2316" t="str">
            <v>CEMEX</v>
          </cell>
          <cell r="E2316"/>
          <cell r="F2316"/>
          <cell r="G2316"/>
          <cell r="H2316"/>
          <cell r="I2316">
            <v>0</v>
          </cell>
          <cell r="J2316">
            <v>0</v>
          </cell>
          <cell r="K2316">
            <v>0</v>
          </cell>
        </row>
        <row r="2317">
          <cell r="C2317" t="str">
            <v>102021CETE 91</v>
          </cell>
          <cell r="D2317" t="str">
            <v>CETE 91</v>
          </cell>
          <cell r="E2317"/>
          <cell r="F2317"/>
          <cell r="G2317"/>
          <cell r="H2317"/>
          <cell r="I2317">
            <v>0</v>
          </cell>
          <cell r="J2317">
            <v>0</v>
          </cell>
          <cell r="K2317">
            <v>0</v>
          </cell>
        </row>
        <row r="2318">
          <cell r="C2318" t="str">
            <v>102021DC18</v>
          </cell>
          <cell r="D2318" t="str">
            <v>DC18</v>
          </cell>
          <cell r="E2318"/>
          <cell r="F2318"/>
          <cell r="G2318"/>
          <cell r="H2318"/>
          <cell r="I2318">
            <v>0</v>
          </cell>
          <cell r="J2318">
            <v>0</v>
          </cell>
          <cell r="K2318">
            <v>0</v>
          </cell>
        </row>
        <row r="2319">
          <cell r="C2319" t="str">
            <v>102021DC24</v>
          </cell>
          <cell r="D2319" t="str">
            <v>DC24</v>
          </cell>
          <cell r="E2319">
            <v>0</v>
          </cell>
          <cell r="F2319">
            <v>0</v>
          </cell>
          <cell r="G2319">
            <v>0</v>
          </cell>
          <cell r="H2319">
            <v>4600</v>
          </cell>
          <cell r="I2319">
            <v>0</v>
          </cell>
          <cell r="J2319">
            <v>0</v>
          </cell>
          <cell r="K2319">
            <v>134.3047619047619</v>
          </cell>
        </row>
        <row r="2320">
          <cell r="C2320" t="str">
            <v>102021DÓLAR</v>
          </cell>
          <cell r="D2320" t="str">
            <v>DÓLAR</v>
          </cell>
          <cell r="E2320">
            <v>326</v>
          </cell>
          <cell r="F2320">
            <v>253358</v>
          </cell>
          <cell r="G2320">
            <v>54051436649</v>
          </cell>
          <cell r="H2320">
            <v>575644</v>
          </cell>
          <cell r="I2320">
            <v>12064.666666666666</v>
          </cell>
          <cell r="J2320">
            <v>12064.666666666666</v>
          </cell>
          <cell r="K2320">
            <v>26960.719047619048</v>
          </cell>
        </row>
        <row r="2321">
          <cell r="C2321" t="str">
            <v>102021EURO</v>
          </cell>
          <cell r="D2321" t="str">
            <v>EURO</v>
          </cell>
          <cell r="E2321"/>
          <cell r="F2321"/>
          <cell r="G2321"/>
          <cell r="H2321"/>
          <cell r="I2321">
            <v>0</v>
          </cell>
          <cell r="J2321">
            <v>0</v>
          </cell>
          <cell r="K2321">
            <v>1.1428571428571428</v>
          </cell>
        </row>
        <row r="2322">
          <cell r="C2322" t="str">
            <v>102021FEMSA</v>
          </cell>
          <cell r="D2322" t="str">
            <v>FEMSA</v>
          </cell>
          <cell r="E2322">
            <v>2</v>
          </cell>
          <cell r="F2322">
            <v>200</v>
          </cell>
          <cell r="G2322">
            <v>3502000</v>
          </cell>
          <cell r="H2322">
            <v>400</v>
          </cell>
          <cell r="I2322">
            <v>9.5238095238095237</v>
          </cell>
          <cell r="J2322">
            <v>9.5238095238095237</v>
          </cell>
          <cell r="K2322">
            <v>4</v>
          </cell>
        </row>
        <row r="2323">
          <cell r="C2323" t="str">
            <v>102021GAP</v>
          </cell>
          <cell r="D2323" t="str">
            <v>GAP</v>
          </cell>
          <cell r="E2323"/>
          <cell r="F2323"/>
          <cell r="G2323"/>
          <cell r="H2323"/>
          <cell r="I2323">
            <v>0</v>
          </cell>
          <cell r="J2323">
            <v>0</v>
          </cell>
          <cell r="K2323">
            <v>0</v>
          </cell>
        </row>
        <row r="2324">
          <cell r="C2324" t="str">
            <v>102021GCARSO</v>
          </cell>
          <cell r="D2324" t="str">
            <v>GCARSO</v>
          </cell>
          <cell r="E2324"/>
          <cell r="F2324"/>
          <cell r="G2324"/>
          <cell r="H2324"/>
          <cell r="I2324">
            <v>0</v>
          </cell>
          <cell r="J2324">
            <v>0</v>
          </cell>
          <cell r="K2324">
            <v>0</v>
          </cell>
        </row>
        <row r="2325">
          <cell r="C2325" t="str">
            <v>102021GMEXICO</v>
          </cell>
          <cell r="D2325" t="str">
            <v>GMEXICO</v>
          </cell>
          <cell r="E2325">
            <v>6</v>
          </cell>
          <cell r="F2325">
            <v>500</v>
          </cell>
          <cell r="G2325">
            <v>4641350</v>
          </cell>
          <cell r="H2325">
            <v>110</v>
          </cell>
          <cell r="I2325">
            <v>23.80952380952381</v>
          </cell>
          <cell r="J2325">
            <v>23.80952380952381</v>
          </cell>
          <cell r="K2325">
            <v>10.047619047619047</v>
          </cell>
        </row>
        <row r="2326">
          <cell r="C2326" t="str">
            <v>102021GMXT</v>
          </cell>
          <cell r="D2326" t="str">
            <v>GMXT</v>
          </cell>
          <cell r="E2326">
            <v>0</v>
          </cell>
          <cell r="F2326">
            <v>0</v>
          </cell>
          <cell r="G2326">
            <v>0</v>
          </cell>
          <cell r="H2326">
            <v>2700</v>
          </cell>
          <cell r="I2326">
            <v>0</v>
          </cell>
          <cell r="J2326">
            <v>0</v>
          </cell>
          <cell r="K2326">
            <v>71.971428571428575</v>
          </cell>
        </row>
        <row r="2327">
          <cell r="C2327" t="str">
            <v>102021IPC</v>
          </cell>
          <cell r="D2327" t="str">
            <v>IPC</v>
          </cell>
          <cell r="E2327">
            <v>10976</v>
          </cell>
          <cell r="F2327">
            <v>16333</v>
          </cell>
          <cell r="G2327">
            <v>8455158550</v>
          </cell>
          <cell r="H2327">
            <v>16245</v>
          </cell>
          <cell r="I2327">
            <v>777.76190476190482</v>
          </cell>
          <cell r="J2327">
            <v>777.76190476190482</v>
          </cell>
          <cell r="K2327">
            <v>1414.0666666666666</v>
          </cell>
        </row>
        <row r="2328">
          <cell r="C2328" t="str">
            <v>102021JN22</v>
          </cell>
          <cell r="D2328" t="str">
            <v>JN22</v>
          </cell>
          <cell r="E2328"/>
          <cell r="F2328"/>
          <cell r="G2328"/>
          <cell r="H2328"/>
          <cell r="I2328">
            <v>0</v>
          </cell>
          <cell r="J2328">
            <v>0</v>
          </cell>
          <cell r="K2328">
            <v>0</v>
          </cell>
        </row>
        <row r="2329">
          <cell r="C2329" t="str">
            <v>102021JN27</v>
          </cell>
          <cell r="D2329" t="str">
            <v>JN27</v>
          </cell>
          <cell r="E2329"/>
          <cell r="F2329"/>
          <cell r="G2329"/>
          <cell r="H2329"/>
          <cell r="I2329">
            <v>0</v>
          </cell>
          <cell r="J2329">
            <v>0</v>
          </cell>
          <cell r="K2329">
            <v>0</v>
          </cell>
        </row>
        <row r="2330">
          <cell r="C2330" t="str">
            <v>102021M10</v>
          </cell>
          <cell r="D2330" t="str">
            <v>M10</v>
          </cell>
          <cell r="E2330"/>
          <cell r="F2330"/>
          <cell r="G2330"/>
          <cell r="H2330"/>
          <cell r="I2330">
            <v>0</v>
          </cell>
          <cell r="J2330">
            <v>0</v>
          </cell>
          <cell r="K2330">
            <v>0</v>
          </cell>
        </row>
        <row r="2331">
          <cell r="C2331" t="str">
            <v>102021M20</v>
          </cell>
          <cell r="D2331" t="str">
            <v>M20</v>
          </cell>
          <cell r="E2331"/>
          <cell r="F2331"/>
          <cell r="G2331"/>
          <cell r="H2331"/>
          <cell r="I2331">
            <v>0</v>
          </cell>
          <cell r="J2331">
            <v>0</v>
          </cell>
          <cell r="K2331">
            <v>0</v>
          </cell>
        </row>
        <row r="2332">
          <cell r="C2332" t="str">
            <v>102021M3</v>
          </cell>
          <cell r="D2332" t="str">
            <v>M3</v>
          </cell>
          <cell r="E2332"/>
          <cell r="F2332"/>
          <cell r="G2332"/>
          <cell r="H2332"/>
          <cell r="I2332">
            <v>0</v>
          </cell>
          <cell r="J2332">
            <v>0</v>
          </cell>
          <cell r="K2332">
            <v>0</v>
          </cell>
        </row>
        <row r="2333">
          <cell r="C2333" t="str">
            <v>102021M30</v>
          </cell>
          <cell r="D2333" t="str">
            <v>M30</v>
          </cell>
          <cell r="E2333"/>
          <cell r="F2333"/>
          <cell r="G2333"/>
          <cell r="H2333"/>
          <cell r="I2333">
            <v>0</v>
          </cell>
          <cell r="J2333">
            <v>0</v>
          </cell>
          <cell r="K2333">
            <v>0</v>
          </cell>
        </row>
        <row r="2334">
          <cell r="C2334" t="str">
            <v>102021MAIZ</v>
          </cell>
          <cell r="D2334" t="str">
            <v>MAIZ</v>
          </cell>
          <cell r="E2334"/>
          <cell r="F2334"/>
          <cell r="G2334"/>
          <cell r="H2334"/>
          <cell r="I2334">
            <v>0</v>
          </cell>
          <cell r="J2334">
            <v>0</v>
          </cell>
          <cell r="K2334">
            <v>0</v>
          </cell>
        </row>
        <row r="2335">
          <cell r="C2335" t="str">
            <v>102021MEXCHEM</v>
          </cell>
          <cell r="D2335" t="str">
            <v>MEXCHEM</v>
          </cell>
          <cell r="E2335"/>
          <cell r="F2335"/>
          <cell r="G2335"/>
          <cell r="H2335"/>
          <cell r="I2335">
            <v>0</v>
          </cell>
          <cell r="J2335">
            <v>0</v>
          </cell>
          <cell r="K2335">
            <v>0</v>
          </cell>
        </row>
        <row r="2336">
          <cell r="C2336" t="str">
            <v>102021LALA</v>
          </cell>
          <cell r="D2336" t="str">
            <v>LALA</v>
          </cell>
          <cell r="E2336"/>
          <cell r="F2336"/>
          <cell r="G2336"/>
          <cell r="H2336"/>
          <cell r="I2336">
            <v>0</v>
          </cell>
          <cell r="J2336">
            <v>0</v>
          </cell>
          <cell r="K2336">
            <v>0</v>
          </cell>
        </row>
        <row r="2337">
          <cell r="C2337" t="str">
            <v>102021MEXTRAC</v>
          </cell>
          <cell r="D2337" t="str">
            <v>MEXTRAC</v>
          </cell>
          <cell r="E2337"/>
          <cell r="F2337"/>
          <cell r="G2337"/>
          <cell r="H2337"/>
          <cell r="I2337">
            <v>0</v>
          </cell>
          <cell r="J2337">
            <v>0</v>
          </cell>
          <cell r="K2337">
            <v>0</v>
          </cell>
        </row>
        <row r="2338">
          <cell r="C2338" t="str">
            <v>102021Mini IPC</v>
          </cell>
          <cell r="D2338" t="str">
            <v>Mini IPC</v>
          </cell>
          <cell r="E2338">
            <v>59</v>
          </cell>
          <cell r="F2338">
            <v>222</v>
          </cell>
          <cell r="G2338">
            <v>23204620</v>
          </cell>
          <cell r="H2338">
            <v>67</v>
          </cell>
          <cell r="I2338">
            <v>10.571428571428571</v>
          </cell>
          <cell r="J2338">
            <v>10.571428571428571</v>
          </cell>
          <cell r="K2338">
            <v>16.88095238095238</v>
          </cell>
        </row>
        <row r="2339">
          <cell r="C2339" t="str">
            <v>102021MR26</v>
          </cell>
          <cell r="D2339" t="str">
            <v>MR26</v>
          </cell>
          <cell r="E2339"/>
          <cell r="F2339"/>
          <cell r="G2339"/>
          <cell r="H2339"/>
          <cell r="I2339">
            <v>0</v>
          </cell>
          <cell r="J2339">
            <v>0</v>
          </cell>
          <cell r="K2339">
            <v>0</v>
          </cell>
        </row>
        <row r="2340">
          <cell r="C2340" t="str">
            <v>102021MY31</v>
          </cell>
          <cell r="D2340" t="str">
            <v>MY31</v>
          </cell>
          <cell r="E2340"/>
          <cell r="F2340"/>
          <cell r="G2340"/>
          <cell r="H2340"/>
          <cell r="I2340">
            <v>0</v>
          </cell>
          <cell r="J2340">
            <v>0</v>
          </cell>
          <cell r="K2340">
            <v>0</v>
          </cell>
        </row>
        <row r="2341">
          <cell r="C2341" t="str">
            <v>102021NV42</v>
          </cell>
          <cell r="D2341" t="str">
            <v>NV42</v>
          </cell>
          <cell r="E2341"/>
          <cell r="F2341"/>
          <cell r="G2341"/>
          <cell r="H2341"/>
          <cell r="I2341">
            <v>0</v>
          </cell>
          <cell r="J2341">
            <v>0</v>
          </cell>
          <cell r="K2341">
            <v>0</v>
          </cell>
        </row>
        <row r="2342">
          <cell r="C2342" t="str">
            <v>102021NV47</v>
          </cell>
          <cell r="D2342" t="str">
            <v>NV47</v>
          </cell>
          <cell r="E2342"/>
          <cell r="F2342"/>
          <cell r="G2342"/>
          <cell r="H2342"/>
          <cell r="I2342">
            <v>0</v>
          </cell>
          <cell r="J2342">
            <v>0</v>
          </cell>
          <cell r="K2342">
            <v>0</v>
          </cell>
        </row>
        <row r="2343">
          <cell r="C2343" t="str">
            <v>102021ORBIA</v>
          </cell>
          <cell r="D2343" t="str">
            <v>ORBIA</v>
          </cell>
          <cell r="E2343"/>
          <cell r="F2343"/>
          <cell r="G2343"/>
          <cell r="H2343"/>
          <cell r="I2343">
            <v>0</v>
          </cell>
          <cell r="J2343">
            <v>0</v>
          </cell>
          <cell r="K2343">
            <v>0</v>
          </cell>
        </row>
        <row r="2344">
          <cell r="C2344" t="str">
            <v>102021PE&amp;OLES</v>
          </cell>
          <cell r="D2344" t="str">
            <v>PE&amp;OLES</v>
          </cell>
          <cell r="E2344"/>
          <cell r="F2344"/>
          <cell r="G2344"/>
          <cell r="H2344"/>
          <cell r="I2344">
            <v>0</v>
          </cell>
          <cell r="J2344">
            <v>0</v>
          </cell>
          <cell r="K2344">
            <v>0</v>
          </cell>
        </row>
        <row r="2345">
          <cell r="C2345" t="str">
            <v>102021PINFRA</v>
          </cell>
          <cell r="D2345" t="str">
            <v>PINFRA</v>
          </cell>
          <cell r="E2345">
            <v>1</v>
          </cell>
          <cell r="F2345">
            <v>50</v>
          </cell>
          <cell r="G2345">
            <v>774650</v>
          </cell>
          <cell r="H2345">
            <v>50</v>
          </cell>
          <cell r="I2345">
            <v>2.3809523809523809</v>
          </cell>
          <cell r="J2345">
            <v>2.3809523809523809</v>
          </cell>
          <cell r="K2345">
            <v>0.7142857142857143</v>
          </cell>
        </row>
        <row r="2346">
          <cell r="C2346" t="str">
            <v>102021SWAP D10</v>
          </cell>
          <cell r="D2346" t="str">
            <v>SWAP D10</v>
          </cell>
          <cell r="E2346"/>
          <cell r="F2346"/>
          <cell r="G2346"/>
          <cell r="H2346"/>
          <cell r="I2346">
            <v>0</v>
          </cell>
          <cell r="J2346">
            <v>0</v>
          </cell>
          <cell r="K2346">
            <v>0</v>
          </cell>
        </row>
        <row r="2347">
          <cell r="C2347" t="str">
            <v>102021SWAP D2</v>
          </cell>
          <cell r="D2347" t="str">
            <v>SWAP D2</v>
          </cell>
          <cell r="E2347"/>
          <cell r="F2347"/>
          <cell r="G2347"/>
          <cell r="H2347"/>
          <cell r="I2347">
            <v>0</v>
          </cell>
          <cell r="J2347">
            <v>0</v>
          </cell>
          <cell r="K2347">
            <v>0</v>
          </cell>
        </row>
        <row r="2348">
          <cell r="C2348" t="str">
            <v>102021TIEF</v>
          </cell>
          <cell r="D2348" t="str">
            <v>TIEF</v>
          </cell>
          <cell r="E2348">
            <v>2</v>
          </cell>
          <cell r="F2348">
            <v>2</v>
          </cell>
          <cell r="G2348">
            <v>200000</v>
          </cell>
          <cell r="H2348">
            <v>57000</v>
          </cell>
          <cell r="I2348">
            <v>9.5238095238095233E-2</v>
          </cell>
          <cell r="J2348">
            <v>9.5238095238095233E-2</v>
          </cell>
          <cell r="K2348">
            <v>4962.8604651162786</v>
          </cell>
        </row>
        <row r="2349">
          <cell r="C2349" t="str">
            <v>102021TIIE 28</v>
          </cell>
          <cell r="D2349" t="str">
            <v>TIIE 28</v>
          </cell>
          <cell r="E2349"/>
          <cell r="F2349"/>
          <cell r="G2349"/>
          <cell r="H2349"/>
          <cell r="I2349">
            <v>0</v>
          </cell>
          <cell r="J2349">
            <v>0</v>
          </cell>
          <cell r="K2349">
            <v>0</v>
          </cell>
        </row>
        <row r="2350">
          <cell r="C2350" t="str">
            <v>102021WALMART</v>
          </cell>
          <cell r="D2350" t="str">
            <v>WALMART</v>
          </cell>
          <cell r="E2350"/>
          <cell r="F2350"/>
          <cell r="G2350"/>
          <cell r="H2350"/>
          <cell r="I2350">
            <v>0</v>
          </cell>
          <cell r="J2350">
            <v>0</v>
          </cell>
          <cell r="K2350">
            <v>3.5714285714285716</v>
          </cell>
        </row>
        <row r="2351">
          <cell r="C2351" t="str">
            <v>102021Global - Total</v>
          </cell>
          <cell r="D2351" t="str">
            <v>Global - Total</v>
          </cell>
          <cell r="E2351">
            <v>11372</v>
          </cell>
          <cell r="F2351">
            <v>270665</v>
          </cell>
          <cell r="G2351">
            <v>62538.917819000002</v>
          </cell>
          <cell r="H2351">
            <v>656816</v>
          </cell>
          <cell r="I2351">
            <v>12888.809523809523</v>
          </cell>
          <cell r="J2351">
            <v>12888.809523809523</v>
          </cell>
          <cell r="K2351">
            <v>30672.685714285715</v>
          </cell>
        </row>
        <row r="2352">
          <cell r="C2352"/>
          <cell r="D2352"/>
          <cell r="E2352"/>
          <cell r="F2352"/>
          <cell r="G2352"/>
          <cell r="H2352"/>
          <cell r="I2352"/>
          <cell r="J2352"/>
          <cell r="K2352"/>
        </row>
        <row r="2353">
          <cell r="C2353"/>
          <cell r="D2353"/>
          <cell r="E2353"/>
          <cell r="F2353"/>
          <cell r="G2353"/>
          <cell r="H2353" t="str">
            <v>Dias del Mes</v>
          </cell>
          <cell r="I2353">
            <v>20</v>
          </cell>
          <cell r="J2353"/>
          <cell r="K2353"/>
        </row>
        <row r="2354">
          <cell r="C2354"/>
          <cell r="D2354"/>
          <cell r="E2354"/>
          <cell r="F2354"/>
          <cell r="G2354"/>
          <cell r="H2354" t="str">
            <v>Dias del Trimestre</v>
          </cell>
          <cell r="I2354">
            <v>41</v>
          </cell>
          <cell r="J2354"/>
          <cell r="K2354"/>
        </row>
        <row r="2355">
          <cell r="C2355"/>
          <cell r="D2355"/>
          <cell r="E2355"/>
          <cell r="F2355"/>
          <cell r="G2355"/>
          <cell r="H2355" t="str">
            <v>Dias Acumulados</v>
          </cell>
          <cell r="I2355">
            <v>230</v>
          </cell>
          <cell r="J2355"/>
          <cell r="K2355"/>
        </row>
        <row r="2356">
          <cell r="C2356"/>
          <cell r="D2356">
            <v>44501</v>
          </cell>
          <cell r="E2356">
            <v>44501</v>
          </cell>
          <cell r="F2356">
            <v>44501</v>
          </cell>
          <cell r="G2356">
            <v>44501</v>
          </cell>
          <cell r="H2356">
            <v>44501</v>
          </cell>
          <cell r="I2356">
            <v>44501</v>
          </cell>
          <cell r="J2356">
            <v>44501</v>
          </cell>
          <cell r="K2356">
            <v>44501</v>
          </cell>
        </row>
        <row r="2357">
          <cell r="C2357"/>
          <cell r="D2357" t="str">
            <v>EMISORA_REAL</v>
          </cell>
          <cell r="E2357" t="str">
            <v>NUMERO_OPERACIONES</v>
          </cell>
          <cell r="F2357" t="str">
            <v>VOLUMEN_OPERADO</v>
          </cell>
          <cell r="G2357" t="str">
            <v>IMPORTE_NOCIONAL</v>
          </cell>
          <cell r="H2357" t="str">
            <v>SALDO DE INTERES ABIERTO</v>
          </cell>
          <cell r="I2357" t="str">
            <v>PROMEDIO DIARIO MENSUAL</v>
          </cell>
          <cell r="J2357" t="str">
            <v>PROMEDIO DIARIO TRIMESTRAL</v>
          </cell>
          <cell r="K2357" t="str">
            <v>PROMEDIO DIARIO ACUMULADO</v>
          </cell>
        </row>
        <row r="2358">
          <cell r="C2358" t="str">
            <v>112021ALFA</v>
          </cell>
          <cell r="D2358" t="str">
            <v>ALFA</v>
          </cell>
          <cell r="E2358"/>
          <cell r="F2358"/>
          <cell r="G2358"/>
          <cell r="H2358"/>
          <cell r="I2358">
            <v>0</v>
          </cell>
          <cell r="J2358">
            <v>0</v>
          </cell>
          <cell r="K2358">
            <v>0</v>
          </cell>
        </row>
        <row r="2359">
          <cell r="C2359" t="str">
            <v>112021AMOVIL</v>
          </cell>
          <cell r="D2359" t="str">
            <v>AMOVIL</v>
          </cell>
          <cell r="E2359"/>
          <cell r="F2359"/>
          <cell r="G2359"/>
          <cell r="H2359"/>
          <cell r="I2359">
            <v>0</v>
          </cell>
          <cell r="J2359">
            <v>0</v>
          </cell>
          <cell r="K2359">
            <v>20.869565217391305</v>
          </cell>
        </row>
        <row r="2360">
          <cell r="C2360" t="str">
            <v>112021CEMEX</v>
          </cell>
          <cell r="D2360" t="str">
            <v>CEMEX</v>
          </cell>
          <cell r="E2360"/>
          <cell r="F2360"/>
          <cell r="G2360"/>
          <cell r="H2360"/>
          <cell r="I2360">
            <v>0</v>
          </cell>
          <cell r="J2360">
            <v>0</v>
          </cell>
          <cell r="K2360">
            <v>0</v>
          </cell>
        </row>
        <row r="2361">
          <cell r="C2361" t="str">
            <v>112021CETE 91</v>
          </cell>
          <cell r="D2361" t="str">
            <v>CETE 91</v>
          </cell>
          <cell r="E2361"/>
          <cell r="F2361"/>
          <cell r="G2361"/>
          <cell r="H2361"/>
          <cell r="I2361">
            <v>0</v>
          </cell>
          <cell r="J2361">
            <v>0</v>
          </cell>
          <cell r="K2361">
            <v>0</v>
          </cell>
        </row>
        <row r="2362">
          <cell r="C2362" t="str">
            <v>112021DC18</v>
          </cell>
          <cell r="D2362" t="str">
            <v>DC18</v>
          </cell>
          <cell r="E2362"/>
          <cell r="F2362"/>
          <cell r="G2362"/>
          <cell r="H2362"/>
          <cell r="I2362">
            <v>0</v>
          </cell>
          <cell r="J2362">
            <v>0</v>
          </cell>
          <cell r="K2362">
            <v>0</v>
          </cell>
        </row>
        <row r="2363">
          <cell r="C2363" t="str">
            <v>112021DC24</v>
          </cell>
          <cell r="D2363" t="str">
            <v>DC24</v>
          </cell>
          <cell r="E2363">
            <v>1</v>
          </cell>
          <cell r="F2363">
            <v>300</v>
          </cell>
          <cell r="G2363">
            <v>32257500</v>
          </cell>
          <cell r="H2363">
            <v>4300</v>
          </cell>
          <cell r="I2363">
            <v>15</v>
          </cell>
          <cell r="J2363">
            <v>7.3170731707317076</v>
          </cell>
          <cell r="K2363">
            <v>123.9304347826087</v>
          </cell>
        </row>
        <row r="2364">
          <cell r="C2364" t="str">
            <v>112021DÓLAR</v>
          </cell>
          <cell r="D2364" t="str">
            <v>DÓLAR</v>
          </cell>
          <cell r="E2364">
            <v>366</v>
          </cell>
          <cell r="F2364">
            <v>396635</v>
          </cell>
          <cell r="G2364">
            <v>85161962920</v>
          </cell>
          <cell r="H2364">
            <v>736402</v>
          </cell>
          <cell r="I2364">
            <v>19831.75</v>
          </cell>
          <cell r="J2364">
            <v>15853.487804878048</v>
          </cell>
          <cell r="K2364">
            <v>26340.808695652173</v>
          </cell>
        </row>
        <row r="2365">
          <cell r="C2365" t="str">
            <v>112021EURO</v>
          </cell>
          <cell r="D2365" t="str">
            <v>EURO</v>
          </cell>
          <cell r="E2365">
            <v>3</v>
          </cell>
          <cell r="F2365">
            <v>60</v>
          </cell>
          <cell r="G2365">
            <v>14613400</v>
          </cell>
          <cell r="H2365">
            <v>20</v>
          </cell>
          <cell r="I2365">
            <v>3</v>
          </cell>
          <cell r="J2365">
            <v>1.4634146341463414</v>
          </cell>
          <cell r="K2365">
            <v>1.3043478260869565</v>
          </cell>
        </row>
        <row r="2366">
          <cell r="C2366" t="str">
            <v>112021FEMSA</v>
          </cell>
          <cell r="D2366" t="str">
            <v>FEMSA</v>
          </cell>
          <cell r="E2366">
            <v>3</v>
          </cell>
          <cell r="F2366">
            <v>250</v>
          </cell>
          <cell r="G2366">
            <v>4190700</v>
          </cell>
          <cell r="H2366">
            <v>650</v>
          </cell>
          <cell r="I2366">
            <v>12.5</v>
          </cell>
          <cell r="J2366">
            <v>10.975609756097562</v>
          </cell>
          <cell r="K2366">
            <v>4.7391304347826084</v>
          </cell>
        </row>
        <row r="2367">
          <cell r="C2367" t="str">
            <v>112021GAP</v>
          </cell>
          <cell r="D2367" t="str">
            <v>GAP</v>
          </cell>
          <cell r="E2367"/>
          <cell r="F2367"/>
          <cell r="G2367"/>
          <cell r="H2367"/>
          <cell r="I2367">
            <v>0</v>
          </cell>
          <cell r="J2367">
            <v>0</v>
          </cell>
          <cell r="K2367">
            <v>0</v>
          </cell>
        </row>
        <row r="2368">
          <cell r="C2368" t="str">
            <v>112021GCARSO</v>
          </cell>
          <cell r="D2368" t="str">
            <v>GCARSO</v>
          </cell>
          <cell r="E2368"/>
          <cell r="F2368"/>
          <cell r="G2368"/>
          <cell r="H2368"/>
          <cell r="I2368">
            <v>0</v>
          </cell>
          <cell r="J2368">
            <v>0</v>
          </cell>
          <cell r="K2368">
            <v>0</v>
          </cell>
        </row>
        <row r="2369">
          <cell r="C2369" t="str">
            <v>112021GMEXICO</v>
          </cell>
          <cell r="D2369" t="str">
            <v>GMEXICO</v>
          </cell>
          <cell r="E2369">
            <v>2</v>
          </cell>
          <cell r="F2369">
            <v>300</v>
          </cell>
          <cell r="G2369">
            <v>2646450</v>
          </cell>
          <cell r="H2369">
            <v>110</v>
          </cell>
          <cell r="I2369">
            <v>15</v>
          </cell>
          <cell r="J2369">
            <v>19.512195121951219</v>
          </cell>
          <cell r="K2369">
            <v>10.478260869565217</v>
          </cell>
        </row>
        <row r="2370">
          <cell r="C2370" t="str">
            <v>112021GMXT</v>
          </cell>
          <cell r="D2370" t="str">
            <v>GMXT</v>
          </cell>
          <cell r="E2370">
            <v>0</v>
          </cell>
          <cell r="F2370">
            <v>0</v>
          </cell>
          <cell r="G2370">
            <v>0</v>
          </cell>
          <cell r="H2370">
            <v>2700</v>
          </cell>
          <cell r="I2370">
            <v>0</v>
          </cell>
          <cell r="J2370">
            <v>0</v>
          </cell>
          <cell r="K2370">
            <v>65.713043478260872</v>
          </cell>
        </row>
        <row r="2371">
          <cell r="C2371" t="str">
            <v>112021IPC</v>
          </cell>
          <cell r="D2371" t="str">
            <v>IPC</v>
          </cell>
          <cell r="E2371">
            <v>13120</v>
          </cell>
          <cell r="F2371">
            <v>19833</v>
          </cell>
          <cell r="G2371">
            <v>10128354780</v>
          </cell>
          <cell r="H2371">
            <v>15685</v>
          </cell>
          <cell r="I2371">
            <v>991.65</v>
          </cell>
          <cell r="J2371">
            <v>882.09756097560978</v>
          </cell>
          <cell r="K2371">
            <v>1377.3347826086956</v>
          </cell>
        </row>
        <row r="2372">
          <cell r="C2372" t="str">
            <v>112021JN22</v>
          </cell>
          <cell r="D2372" t="str">
            <v>JN22</v>
          </cell>
          <cell r="E2372"/>
          <cell r="F2372"/>
          <cell r="G2372"/>
          <cell r="H2372"/>
          <cell r="I2372">
            <v>0</v>
          </cell>
          <cell r="J2372">
            <v>0</v>
          </cell>
          <cell r="K2372">
            <v>0</v>
          </cell>
        </row>
        <row r="2373">
          <cell r="C2373" t="str">
            <v>112021JN27</v>
          </cell>
          <cell r="D2373" t="str">
            <v>JN27</v>
          </cell>
          <cell r="E2373"/>
          <cell r="F2373"/>
          <cell r="G2373"/>
          <cell r="H2373"/>
          <cell r="I2373">
            <v>0</v>
          </cell>
          <cell r="J2373">
            <v>0</v>
          </cell>
          <cell r="K2373">
            <v>0</v>
          </cell>
        </row>
        <row r="2374">
          <cell r="C2374" t="str">
            <v>112021M10</v>
          </cell>
          <cell r="D2374" t="str">
            <v>M10</v>
          </cell>
          <cell r="E2374"/>
          <cell r="F2374"/>
          <cell r="G2374"/>
          <cell r="H2374"/>
          <cell r="I2374">
            <v>0</v>
          </cell>
          <cell r="J2374">
            <v>0</v>
          </cell>
          <cell r="K2374">
            <v>0</v>
          </cell>
        </row>
        <row r="2375">
          <cell r="C2375" t="str">
            <v>112021M20</v>
          </cell>
          <cell r="D2375" t="str">
            <v>M20</v>
          </cell>
          <cell r="E2375"/>
          <cell r="F2375"/>
          <cell r="G2375"/>
          <cell r="H2375"/>
          <cell r="I2375">
            <v>0</v>
          </cell>
          <cell r="J2375">
            <v>0</v>
          </cell>
          <cell r="K2375">
            <v>0</v>
          </cell>
        </row>
        <row r="2376">
          <cell r="C2376" t="str">
            <v>112021M3</v>
          </cell>
          <cell r="D2376" t="str">
            <v>M3</v>
          </cell>
          <cell r="E2376"/>
          <cell r="F2376"/>
          <cell r="G2376"/>
          <cell r="H2376"/>
          <cell r="I2376">
            <v>0</v>
          </cell>
          <cell r="J2376">
            <v>0</v>
          </cell>
          <cell r="K2376">
            <v>0</v>
          </cell>
        </row>
        <row r="2377">
          <cell r="C2377" t="str">
            <v>112021M30</v>
          </cell>
          <cell r="D2377" t="str">
            <v>M30</v>
          </cell>
          <cell r="E2377"/>
          <cell r="F2377"/>
          <cell r="G2377"/>
          <cell r="H2377"/>
          <cell r="I2377">
            <v>0</v>
          </cell>
          <cell r="J2377">
            <v>0</v>
          </cell>
          <cell r="K2377">
            <v>0</v>
          </cell>
        </row>
        <row r="2378">
          <cell r="C2378" t="str">
            <v>112021MAIZ</v>
          </cell>
          <cell r="D2378" t="str">
            <v>MAIZ</v>
          </cell>
          <cell r="E2378"/>
          <cell r="F2378"/>
          <cell r="G2378"/>
          <cell r="H2378"/>
          <cell r="I2378">
            <v>0</v>
          </cell>
          <cell r="J2378">
            <v>0</v>
          </cell>
          <cell r="K2378">
            <v>0</v>
          </cell>
        </row>
        <row r="2379">
          <cell r="C2379" t="str">
            <v>112021MEXCHEM</v>
          </cell>
          <cell r="D2379" t="str">
            <v>MEXCHEM</v>
          </cell>
          <cell r="E2379"/>
          <cell r="F2379"/>
          <cell r="G2379"/>
          <cell r="H2379"/>
          <cell r="I2379">
            <v>0</v>
          </cell>
          <cell r="J2379">
            <v>0</v>
          </cell>
          <cell r="K2379">
            <v>0</v>
          </cell>
        </row>
        <row r="2380">
          <cell r="C2380" t="str">
            <v>112021LALA</v>
          </cell>
          <cell r="D2380" t="str">
            <v>LALA</v>
          </cell>
          <cell r="E2380"/>
          <cell r="F2380"/>
          <cell r="G2380"/>
          <cell r="H2380"/>
          <cell r="I2380">
            <v>0</v>
          </cell>
          <cell r="J2380">
            <v>0</v>
          </cell>
          <cell r="K2380">
            <v>0</v>
          </cell>
        </row>
        <row r="2381">
          <cell r="C2381" t="str">
            <v>112021MEXTRAC</v>
          </cell>
          <cell r="D2381" t="str">
            <v>MEXTRAC</v>
          </cell>
          <cell r="E2381"/>
          <cell r="F2381"/>
          <cell r="G2381"/>
          <cell r="H2381"/>
          <cell r="I2381">
            <v>0</v>
          </cell>
          <cell r="J2381">
            <v>0</v>
          </cell>
          <cell r="K2381">
            <v>0</v>
          </cell>
        </row>
        <row r="2382">
          <cell r="C2382" t="str">
            <v>112021Mini IPC</v>
          </cell>
          <cell r="D2382" t="str">
            <v>Mini IPC</v>
          </cell>
          <cell r="E2382">
            <v>65</v>
          </cell>
          <cell r="F2382">
            <v>210</v>
          </cell>
          <cell r="G2382">
            <v>21290140</v>
          </cell>
          <cell r="H2382">
            <v>164</v>
          </cell>
          <cell r="I2382">
            <v>10.5</v>
          </cell>
          <cell r="J2382">
            <v>10.536585365853659</v>
          </cell>
          <cell r="K2382">
            <v>16.326086956521738</v>
          </cell>
        </row>
        <row r="2383">
          <cell r="C2383" t="str">
            <v>112021MR26</v>
          </cell>
          <cell r="D2383" t="str">
            <v>MR26</v>
          </cell>
          <cell r="E2383"/>
          <cell r="F2383"/>
          <cell r="G2383"/>
          <cell r="H2383"/>
          <cell r="I2383">
            <v>0</v>
          </cell>
          <cell r="J2383">
            <v>0</v>
          </cell>
          <cell r="K2383">
            <v>0</v>
          </cell>
        </row>
        <row r="2384">
          <cell r="C2384" t="str">
            <v>112021MY31</v>
          </cell>
          <cell r="D2384" t="str">
            <v>MY31</v>
          </cell>
          <cell r="E2384"/>
          <cell r="F2384"/>
          <cell r="G2384"/>
          <cell r="H2384"/>
          <cell r="I2384">
            <v>0</v>
          </cell>
          <cell r="J2384">
            <v>0</v>
          </cell>
          <cell r="K2384">
            <v>0</v>
          </cell>
        </row>
        <row r="2385">
          <cell r="C2385" t="str">
            <v>112021NV42</v>
          </cell>
          <cell r="D2385" t="str">
            <v>NV42</v>
          </cell>
          <cell r="E2385"/>
          <cell r="F2385"/>
          <cell r="G2385"/>
          <cell r="H2385"/>
          <cell r="I2385">
            <v>0</v>
          </cell>
          <cell r="J2385">
            <v>0</v>
          </cell>
          <cell r="K2385">
            <v>0</v>
          </cell>
        </row>
        <row r="2386">
          <cell r="C2386" t="str">
            <v>112021NV47</v>
          </cell>
          <cell r="D2386" t="str">
            <v>NV47</v>
          </cell>
          <cell r="E2386"/>
          <cell r="F2386"/>
          <cell r="G2386"/>
          <cell r="H2386"/>
          <cell r="I2386">
            <v>0</v>
          </cell>
          <cell r="J2386">
            <v>0</v>
          </cell>
          <cell r="K2386">
            <v>0</v>
          </cell>
        </row>
        <row r="2387">
          <cell r="C2387" t="str">
            <v>112021ORBIA</v>
          </cell>
          <cell r="D2387" t="str">
            <v>ORBIA</v>
          </cell>
          <cell r="E2387"/>
          <cell r="F2387"/>
          <cell r="G2387"/>
          <cell r="H2387"/>
          <cell r="I2387">
            <v>0</v>
          </cell>
          <cell r="J2387">
            <v>0</v>
          </cell>
          <cell r="K2387">
            <v>0</v>
          </cell>
        </row>
        <row r="2388">
          <cell r="C2388" t="str">
            <v>112021PE&amp;OLES</v>
          </cell>
          <cell r="D2388" t="str">
            <v>PE&amp;OLES</v>
          </cell>
          <cell r="E2388"/>
          <cell r="F2388"/>
          <cell r="G2388"/>
          <cell r="H2388"/>
          <cell r="I2388">
            <v>0</v>
          </cell>
          <cell r="J2388">
            <v>0</v>
          </cell>
          <cell r="K2388">
            <v>0</v>
          </cell>
        </row>
        <row r="2389">
          <cell r="C2389" t="str">
            <v>112021PINFRA</v>
          </cell>
          <cell r="D2389" t="str">
            <v>PINFRA</v>
          </cell>
          <cell r="E2389">
            <v>1</v>
          </cell>
          <cell r="F2389">
            <v>50</v>
          </cell>
          <cell r="G2389">
            <v>786800</v>
          </cell>
          <cell r="H2389">
            <v>0</v>
          </cell>
          <cell r="I2389">
            <v>2.5</v>
          </cell>
          <cell r="J2389">
            <v>2.4390243902439024</v>
          </cell>
          <cell r="K2389">
            <v>0.86956521739130432</v>
          </cell>
        </row>
        <row r="2390">
          <cell r="C2390" t="str">
            <v>112021SWAP D10</v>
          </cell>
          <cell r="D2390" t="str">
            <v>SWAP D10</v>
          </cell>
          <cell r="E2390"/>
          <cell r="F2390"/>
          <cell r="G2390"/>
          <cell r="H2390"/>
          <cell r="I2390">
            <v>0</v>
          </cell>
          <cell r="J2390">
            <v>0</v>
          </cell>
          <cell r="K2390">
            <v>0</v>
          </cell>
        </row>
        <row r="2391">
          <cell r="C2391" t="str">
            <v>112021TIEF</v>
          </cell>
          <cell r="D2391" t="str">
            <v>TIEF</v>
          </cell>
          <cell r="E2391"/>
          <cell r="F2391"/>
          <cell r="G2391"/>
          <cell r="H2391"/>
          <cell r="I2391">
            <v>0</v>
          </cell>
          <cell r="J2391">
            <v>4.878048780487805E-2</v>
          </cell>
          <cell r="K2391">
            <v>4026.4716981132074</v>
          </cell>
        </row>
        <row r="2392">
          <cell r="C2392" t="str">
            <v>112021SWAP D2</v>
          </cell>
          <cell r="D2392" t="str">
            <v>SWAP D2</v>
          </cell>
          <cell r="E2392"/>
          <cell r="F2392"/>
          <cell r="G2392"/>
          <cell r="H2392"/>
          <cell r="I2392">
            <v>0</v>
          </cell>
          <cell r="J2392">
            <v>0</v>
          </cell>
          <cell r="K2392">
            <v>0</v>
          </cell>
        </row>
        <row r="2393">
          <cell r="C2393" t="str">
            <v>112021TIIE 28</v>
          </cell>
          <cell r="D2393" t="str">
            <v>TIIE 28</v>
          </cell>
          <cell r="E2393"/>
          <cell r="F2393"/>
          <cell r="G2393"/>
          <cell r="H2393"/>
          <cell r="I2393">
            <v>0</v>
          </cell>
          <cell r="J2393">
            <v>0</v>
          </cell>
          <cell r="K2393">
            <v>0</v>
          </cell>
        </row>
        <row r="2394">
          <cell r="C2394" t="str">
            <v>112021WALMART</v>
          </cell>
          <cell r="D2394" t="str">
            <v>WALMART</v>
          </cell>
          <cell r="E2394"/>
          <cell r="F2394"/>
          <cell r="G2394"/>
          <cell r="H2394"/>
          <cell r="I2394">
            <v>0</v>
          </cell>
          <cell r="J2394">
            <v>0</v>
          </cell>
          <cell r="K2394">
            <v>3.2608695652173911</v>
          </cell>
        </row>
        <row r="2395">
          <cell r="C2395" t="str">
            <v>112021Global - Total</v>
          </cell>
          <cell r="D2395" t="str">
            <v>Global - Total</v>
          </cell>
          <cell r="E2395">
            <v>13561</v>
          </cell>
          <cell r="F2395">
            <v>417638</v>
          </cell>
          <cell r="G2395">
            <v>95366.10269</v>
          </cell>
          <cell r="H2395">
            <v>760031</v>
          </cell>
          <cell r="I2395">
            <v>20881.900000000001</v>
          </cell>
          <cell r="J2395">
            <v>16787.878048780487</v>
          </cell>
          <cell r="K2395">
            <v>29821.313043478262</v>
          </cell>
        </row>
        <row r="2396">
          <cell r="C2396"/>
          <cell r="D2396"/>
          <cell r="E2396"/>
          <cell r="F2396"/>
          <cell r="G2396"/>
          <cell r="H2396"/>
          <cell r="I2396"/>
          <cell r="J2396"/>
          <cell r="K2396"/>
        </row>
        <row r="2397">
          <cell r="C2397"/>
          <cell r="D2397"/>
          <cell r="E2397"/>
          <cell r="F2397"/>
          <cell r="G2397"/>
          <cell r="H2397" t="str">
            <v>Dias del Mes</v>
          </cell>
          <cell r="I2397">
            <v>22.999999999999996</v>
          </cell>
          <cell r="J2397"/>
          <cell r="K2397"/>
        </row>
        <row r="2398">
          <cell r="C2398"/>
          <cell r="D2398"/>
          <cell r="E2398"/>
          <cell r="F2398"/>
          <cell r="G2398"/>
          <cell r="H2398" t="str">
            <v>Dias del Trimestre</v>
          </cell>
          <cell r="I2398">
            <v>64</v>
          </cell>
          <cell r="J2398"/>
          <cell r="K2398"/>
        </row>
        <row r="2399">
          <cell r="C2399"/>
          <cell r="D2399"/>
          <cell r="E2399"/>
          <cell r="F2399"/>
          <cell r="G2399"/>
          <cell r="H2399" t="str">
            <v>Dias Acumulados</v>
          </cell>
          <cell r="I2399">
            <v>253</v>
          </cell>
          <cell r="J2399"/>
          <cell r="K2399"/>
        </row>
        <row r="2400">
          <cell r="C2400"/>
          <cell r="D2400">
            <v>44531</v>
          </cell>
          <cell r="E2400">
            <v>44531</v>
          </cell>
          <cell r="F2400">
            <v>44531</v>
          </cell>
          <cell r="G2400">
            <v>44531</v>
          </cell>
          <cell r="H2400">
            <v>44531</v>
          </cell>
          <cell r="I2400">
            <v>44531</v>
          </cell>
          <cell r="J2400">
            <v>44531</v>
          </cell>
          <cell r="K2400">
            <v>44531</v>
          </cell>
        </row>
        <row r="2401">
          <cell r="C2401"/>
          <cell r="D2401" t="str">
            <v>EMISORA_REAL</v>
          </cell>
          <cell r="E2401" t="str">
            <v>NUMERO_OPERACIONES</v>
          </cell>
          <cell r="F2401" t="str">
            <v>VOLUMEN_OPERADO</v>
          </cell>
          <cell r="G2401" t="str">
            <v>IMPORTE_NOCIONAL</v>
          </cell>
          <cell r="H2401" t="str">
            <v>SALDO DE INTERES ABIERTO</v>
          </cell>
          <cell r="I2401" t="str">
            <v>PROMEDIO DIARIO MENSUAL</v>
          </cell>
          <cell r="J2401" t="str">
            <v>PROMEDIO DIARIO TRIMESTRAL</v>
          </cell>
          <cell r="K2401" t="str">
            <v>PROMEDIO DIARIO ACUMULADO</v>
          </cell>
        </row>
        <row r="2402">
          <cell r="C2402" t="str">
            <v>122021ALFA</v>
          </cell>
          <cell r="D2402" t="str">
            <v>ALFA</v>
          </cell>
          <cell r="E2402"/>
          <cell r="F2402"/>
          <cell r="G2402"/>
          <cell r="H2402"/>
          <cell r="I2402">
            <v>0</v>
          </cell>
          <cell r="J2402">
            <v>0</v>
          </cell>
          <cell r="K2402">
            <v>0</v>
          </cell>
        </row>
        <row r="2403">
          <cell r="C2403" t="str">
            <v>122021AMOVIL</v>
          </cell>
          <cell r="D2403" t="str">
            <v>AMOVIL</v>
          </cell>
          <cell r="E2403"/>
          <cell r="F2403"/>
          <cell r="G2403"/>
          <cell r="H2403"/>
          <cell r="I2403">
            <v>0</v>
          </cell>
          <cell r="J2403">
            <v>0</v>
          </cell>
          <cell r="K2403">
            <v>18.972332015810277</v>
          </cell>
        </row>
        <row r="2404">
          <cell r="C2404" t="str">
            <v>122021CEMEX</v>
          </cell>
          <cell r="D2404" t="str">
            <v>CEMEX</v>
          </cell>
          <cell r="E2404"/>
          <cell r="F2404"/>
          <cell r="G2404"/>
          <cell r="H2404"/>
          <cell r="I2404">
            <v>0</v>
          </cell>
          <cell r="J2404">
            <v>0</v>
          </cell>
          <cell r="K2404">
            <v>0</v>
          </cell>
        </row>
        <row r="2405">
          <cell r="C2405" t="str">
            <v>122021CETE 91</v>
          </cell>
          <cell r="D2405" t="str">
            <v>CETE 91</v>
          </cell>
          <cell r="E2405"/>
          <cell r="F2405"/>
          <cell r="G2405"/>
          <cell r="H2405"/>
          <cell r="I2405">
            <v>0</v>
          </cell>
          <cell r="J2405">
            <v>0</v>
          </cell>
          <cell r="K2405">
            <v>0</v>
          </cell>
        </row>
        <row r="2406">
          <cell r="C2406" t="str">
            <v>122021DC18</v>
          </cell>
          <cell r="D2406" t="str">
            <v>DC18</v>
          </cell>
          <cell r="E2406"/>
          <cell r="F2406"/>
          <cell r="G2406"/>
          <cell r="H2406"/>
          <cell r="I2406">
            <v>0</v>
          </cell>
          <cell r="J2406">
            <v>0</v>
          </cell>
          <cell r="K2406">
            <v>0</v>
          </cell>
        </row>
        <row r="2407">
          <cell r="C2407" t="str">
            <v>122021DC24</v>
          </cell>
          <cell r="D2407" t="str">
            <v>DC24</v>
          </cell>
          <cell r="E2407">
            <v>6</v>
          </cell>
          <cell r="F2407">
            <v>10300</v>
          </cell>
          <cell r="G2407">
            <v>1121090750</v>
          </cell>
          <cell r="H2407">
            <v>5000</v>
          </cell>
          <cell r="I2407">
            <v>447.82608695652181</v>
          </cell>
          <cell r="J2407">
            <v>165.625</v>
          </cell>
          <cell r="K2407">
            <v>153.37549407114625</v>
          </cell>
        </row>
        <row r="2408">
          <cell r="C2408" t="str">
            <v>122021DÓLAR</v>
          </cell>
          <cell r="D2408" t="str">
            <v>DÓLAR</v>
          </cell>
          <cell r="E2408">
            <v>317</v>
          </cell>
          <cell r="F2408">
            <v>620848</v>
          </cell>
          <cell r="G2408">
            <v>132082377840</v>
          </cell>
          <cell r="H2408">
            <v>799170</v>
          </cell>
          <cell r="I2408">
            <v>26993.391304347831</v>
          </cell>
          <cell r="J2408">
            <v>19856.890625</v>
          </cell>
          <cell r="K2408">
            <v>26400.13438735178</v>
          </cell>
        </row>
        <row r="2409">
          <cell r="C2409" t="str">
            <v>122021EURO</v>
          </cell>
          <cell r="D2409" t="str">
            <v>EURO</v>
          </cell>
          <cell r="E2409">
            <v>2</v>
          </cell>
          <cell r="F2409">
            <v>170</v>
          </cell>
          <cell r="G2409">
            <v>40689500</v>
          </cell>
          <cell r="H2409">
            <v>150</v>
          </cell>
          <cell r="I2409">
            <v>7.3913043478260878</v>
          </cell>
          <cell r="J2409">
            <v>3.59375</v>
          </cell>
          <cell r="K2409">
            <v>1.8577075098814229</v>
          </cell>
        </row>
        <row r="2410">
          <cell r="C2410" t="str">
            <v>122021FEMSA</v>
          </cell>
          <cell r="D2410" t="str">
            <v>FEMSA</v>
          </cell>
          <cell r="E2410">
            <v>4</v>
          </cell>
          <cell r="F2410">
            <v>400</v>
          </cell>
          <cell r="G2410">
            <v>6275300</v>
          </cell>
          <cell r="H2410">
            <v>650</v>
          </cell>
          <cell r="I2410">
            <v>17.39130434782609</v>
          </cell>
          <cell r="J2410">
            <v>13.28125</v>
          </cell>
          <cell r="K2410">
            <v>5.8893280632411065</v>
          </cell>
        </row>
        <row r="2411">
          <cell r="C2411" t="str">
            <v>122021GAP</v>
          </cell>
          <cell r="D2411" t="str">
            <v>GAP</v>
          </cell>
          <cell r="E2411"/>
          <cell r="F2411"/>
          <cell r="G2411"/>
          <cell r="H2411"/>
          <cell r="I2411">
            <v>0</v>
          </cell>
          <cell r="J2411">
            <v>0</v>
          </cell>
          <cell r="K2411">
            <v>0</v>
          </cell>
        </row>
        <row r="2412">
          <cell r="C2412" t="str">
            <v>122021GCARSO</v>
          </cell>
          <cell r="D2412" t="str">
            <v>GCARSO</v>
          </cell>
          <cell r="E2412"/>
          <cell r="F2412"/>
          <cell r="G2412"/>
          <cell r="H2412"/>
          <cell r="I2412">
            <v>0</v>
          </cell>
          <cell r="J2412">
            <v>0</v>
          </cell>
          <cell r="K2412">
            <v>0</v>
          </cell>
        </row>
        <row r="2413">
          <cell r="C2413" t="str">
            <v>122021GMEXICO</v>
          </cell>
          <cell r="D2413" t="str">
            <v>GMEXICO</v>
          </cell>
          <cell r="E2413">
            <v>3</v>
          </cell>
          <cell r="F2413">
            <v>160</v>
          </cell>
          <cell r="G2413">
            <v>1435725</v>
          </cell>
          <cell r="H2413">
            <v>50</v>
          </cell>
          <cell r="I2413">
            <v>6.9565217391304355</v>
          </cell>
          <cell r="J2413">
            <v>15</v>
          </cell>
          <cell r="K2413">
            <v>10.15810276679842</v>
          </cell>
        </row>
        <row r="2414">
          <cell r="C2414" t="str">
            <v>122021GMXT</v>
          </cell>
          <cell r="D2414" t="str">
            <v>GMXT</v>
          </cell>
          <cell r="E2414">
            <v>4</v>
          </cell>
          <cell r="F2414">
            <v>4630</v>
          </cell>
          <cell r="G2414">
            <v>15960440</v>
          </cell>
          <cell r="H2414">
            <v>1930</v>
          </cell>
          <cell r="I2414">
            <v>201.304347826087</v>
          </cell>
          <cell r="J2414">
            <v>72.34375</v>
          </cell>
          <cell r="K2414">
            <v>78.039525691699609</v>
          </cell>
        </row>
        <row r="2415">
          <cell r="C2415" t="str">
            <v>122021IPC</v>
          </cell>
          <cell r="D2415" t="str">
            <v>IPC</v>
          </cell>
          <cell r="E2415">
            <v>13512</v>
          </cell>
          <cell r="F2415">
            <v>51328</v>
          </cell>
          <cell r="G2415">
            <v>26359302810</v>
          </cell>
          <cell r="H2415">
            <v>12110</v>
          </cell>
          <cell r="I2415">
            <v>2231.652173913044</v>
          </cell>
          <cell r="J2415">
            <v>1367.09375</v>
          </cell>
          <cell r="K2415">
            <v>1455</v>
          </cell>
        </row>
        <row r="2416">
          <cell r="C2416" t="str">
            <v>122021JN22</v>
          </cell>
          <cell r="D2416" t="str">
            <v>JN22</v>
          </cell>
          <cell r="E2416"/>
          <cell r="F2416"/>
          <cell r="G2416"/>
          <cell r="H2416"/>
          <cell r="I2416">
            <v>0</v>
          </cell>
          <cell r="J2416">
            <v>0</v>
          </cell>
          <cell r="K2416">
            <v>0</v>
          </cell>
        </row>
        <row r="2417">
          <cell r="C2417" t="str">
            <v>122021JN27</v>
          </cell>
          <cell r="D2417" t="str">
            <v>JN27</v>
          </cell>
          <cell r="E2417"/>
          <cell r="F2417"/>
          <cell r="G2417"/>
          <cell r="H2417"/>
          <cell r="I2417">
            <v>0</v>
          </cell>
          <cell r="J2417">
            <v>0</v>
          </cell>
          <cell r="K2417">
            <v>0</v>
          </cell>
        </row>
        <row r="2418">
          <cell r="C2418" t="str">
            <v>122021M10</v>
          </cell>
          <cell r="D2418" t="str">
            <v>M10</v>
          </cell>
          <cell r="E2418"/>
          <cell r="F2418"/>
          <cell r="G2418"/>
          <cell r="H2418"/>
          <cell r="I2418">
            <v>0</v>
          </cell>
          <cell r="J2418">
            <v>0</v>
          </cell>
          <cell r="K2418">
            <v>0</v>
          </cell>
        </row>
        <row r="2419">
          <cell r="C2419" t="str">
            <v>122021M20</v>
          </cell>
          <cell r="D2419" t="str">
            <v>M20</v>
          </cell>
          <cell r="E2419"/>
          <cell r="F2419"/>
          <cell r="G2419"/>
          <cell r="H2419"/>
          <cell r="I2419">
            <v>0</v>
          </cell>
          <cell r="J2419">
            <v>0</v>
          </cell>
          <cell r="K2419">
            <v>0</v>
          </cell>
        </row>
        <row r="2420">
          <cell r="C2420" t="str">
            <v>122021M3</v>
          </cell>
          <cell r="D2420" t="str">
            <v>M3</v>
          </cell>
          <cell r="E2420"/>
          <cell r="F2420"/>
          <cell r="G2420"/>
          <cell r="H2420"/>
          <cell r="I2420">
            <v>0</v>
          </cell>
          <cell r="J2420">
            <v>0</v>
          </cell>
          <cell r="K2420">
            <v>0</v>
          </cell>
        </row>
        <row r="2421">
          <cell r="C2421" t="str">
            <v>122021M30</v>
          </cell>
          <cell r="D2421" t="str">
            <v>M30</v>
          </cell>
          <cell r="E2421"/>
          <cell r="F2421"/>
          <cell r="G2421"/>
          <cell r="H2421"/>
          <cell r="I2421">
            <v>0</v>
          </cell>
          <cell r="J2421">
            <v>0</v>
          </cell>
          <cell r="K2421">
            <v>0</v>
          </cell>
        </row>
        <row r="2422">
          <cell r="C2422" t="str">
            <v>122021MAIZ</v>
          </cell>
          <cell r="D2422" t="str">
            <v>MAIZ</v>
          </cell>
          <cell r="E2422"/>
          <cell r="F2422"/>
          <cell r="G2422"/>
          <cell r="H2422"/>
          <cell r="I2422">
            <v>0</v>
          </cell>
          <cell r="J2422">
            <v>0</v>
          </cell>
          <cell r="K2422">
            <v>0</v>
          </cell>
        </row>
        <row r="2423">
          <cell r="C2423" t="str">
            <v>122021MEXCHEM</v>
          </cell>
          <cell r="D2423" t="str">
            <v>MEXCHEM</v>
          </cell>
          <cell r="E2423"/>
          <cell r="F2423"/>
          <cell r="G2423"/>
          <cell r="H2423"/>
          <cell r="I2423">
            <v>0</v>
          </cell>
          <cell r="J2423">
            <v>0</v>
          </cell>
          <cell r="K2423">
            <v>0</v>
          </cell>
        </row>
        <row r="2424">
          <cell r="C2424" t="str">
            <v>122021LALA</v>
          </cell>
          <cell r="D2424" t="str">
            <v>LALA</v>
          </cell>
          <cell r="E2424"/>
          <cell r="F2424"/>
          <cell r="G2424"/>
          <cell r="H2424"/>
          <cell r="I2424">
            <v>0</v>
          </cell>
          <cell r="J2424">
            <v>0</v>
          </cell>
          <cell r="K2424">
            <v>0</v>
          </cell>
        </row>
        <row r="2425">
          <cell r="C2425" t="str">
            <v>122021MEXTRAC</v>
          </cell>
          <cell r="D2425" t="str">
            <v>MEXTRAC</v>
          </cell>
          <cell r="E2425"/>
          <cell r="F2425"/>
          <cell r="G2425"/>
          <cell r="H2425"/>
          <cell r="I2425">
            <v>0</v>
          </cell>
          <cell r="J2425">
            <v>0</v>
          </cell>
          <cell r="K2425">
            <v>0</v>
          </cell>
        </row>
        <row r="2426">
          <cell r="C2426" t="str">
            <v>122021Mini IPC</v>
          </cell>
          <cell r="D2426" t="str">
            <v>Mini IPC</v>
          </cell>
          <cell r="E2426">
            <v>10</v>
          </cell>
          <cell r="F2426">
            <v>24</v>
          </cell>
          <cell r="G2426">
            <v>2462360</v>
          </cell>
          <cell r="H2426">
            <v>2</v>
          </cell>
          <cell r="I2426">
            <v>1.0434782608695654</v>
          </cell>
          <cell r="J2426">
            <v>7.125</v>
          </cell>
          <cell r="K2426">
            <v>14.936758893280633</v>
          </cell>
        </row>
        <row r="2427">
          <cell r="C2427" t="str">
            <v>122021MR26</v>
          </cell>
          <cell r="D2427" t="str">
            <v>MR26</v>
          </cell>
          <cell r="E2427"/>
          <cell r="F2427"/>
          <cell r="G2427"/>
          <cell r="H2427"/>
          <cell r="I2427">
            <v>0</v>
          </cell>
          <cell r="J2427">
            <v>0</v>
          </cell>
          <cell r="K2427">
            <v>0</v>
          </cell>
        </row>
        <row r="2428">
          <cell r="C2428" t="str">
            <v>122021MY31</v>
          </cell>
          <cell r="D2428" t="str">
            <v>MY31</v>
          </cell>
          <cell r="E2428"/>
          <cell r="F2428"/>
          <cell r="G2428"/>
          <cell r="H2428"/>
          <cell r="I2428">
            <v>0</v>
          </cell>
          <cell r="J2428">
            <v>0</v>
          </cell>
          <cell r="K2428">
            <v>0</v>
          </cell>
        </row>
        <row r="2429">
          <cell r="C2429" t="str">
            <v>122021NV42</v>
          </cell>
          <cell r="D2429" t="str">
            <v>NV42</v>
          </cell>
          <cell r="E2429"/>
          <cell r="F2429"/>
          <cell r="G2429"/>
          <cell r="H2429"/>
          <cell r="I2429">
            <v>0</v>
          </cell>
          <cell r="J2429">
            <v>0</v>
          </cell>
          <cell r="K2429">
            <v>0</v>
          </cell>
        </row>
        <row r="2430">
          <cell r="C2430" t="str">
            <v>122021NV47</v>
          </cell>
          <cell r="D2430" t="str">
            <v>NV47</v>
          </cell>
          <cell r="E2430"/>
          <cell r="F2430"/>
          <cell r="G2430"/>
          <cell r="H2430"/>
          <cell r="I2430">
            <v>0</v>
          </cell>
          <cell r="J2430">
            <v>0</v>
          </cell>
          <cell r="K2430">
            <v>0</v>
          </cell>
        </row>
        <row r="2431">
          <cell r="C2431" t="str">
            <v>122021ORBIA</v>
          </cell>
          <cell r="D2431" t="str">
            <v>ORBIA</v>
          </cell>
          <cell r="E2431"/>
          <cell r="F2431"/>
          <cell r="G2431"/>
          <cell r="H2431"/>
          <cell r="I2431">
            <v>0</v>
          </cell>
          <cell r="J2431">
            <v>0</v>
          </cell>
          <cell r="K2431">
            <v>0</v>
          </cell>
        </row>
        <row r="2432">
          <cell r="C2432" t="str">
            <v>122021PE&amp;OLES</v>
          </cell>
          <cell r="D2432" t="str">
            <v>PE&amp;OLES</v>
          </cell>
          <cell r="E2432"/>
          <cell r="F2432"/>
          <cell r="G2432"/>
          <cell r="H2432"/>
          <cell r="I2432">
            <v>0</v>
          </cell>
          <cell r="J2432">
            <v>0</v>
          </cell>
          <cell r="K2432">
            <v>0</v>
          </cell>
        </row>
        <row r="2433">
          <cell r="C2433" t="str">
            <v>122021PINFRA</v>
          </cell>
          <cell r="D2433" t="str">
            <v>PINFRA</v>
          </cell>
          <cell r="E2433"/>
          <cell r="F2433"/>
          <cell r="G2433"/>
          <cell r="H2433"/>
          <cell r="I2433">
            <v>0</v>
          </cell>
          <cell r="J2433">
            <v>1.5625</v>
          </cell>
          <cell r="K2433">
            <v>0.79051383399209485</v>
          </cell>
        </row>
        <row r="2434">
          <cell r="C2434" t="str">
            <v>122021TIEF</v>
          </cell>
          <cell r="D2434" t="str">
            <v>TIEF</v>
          </cell>
          <cell r="E2434"/>
          <cell r="F2434"/>
          <cell r="G2434"/>
          <cell r="H2434"/>
          <cell r="I2434">
            <v>0</v>
          </cell>
          <cell r="J2434">
            <v>3.125E-2</v>
          </cell>
          <cell r="K2434">
            <v>3308.5736434108526</v>
          </cell>
        </row>
        <row r="2435">
          <cell r="C2435" t="str">
            <v>122021SWAP D10</v>
          </cell>
          <cell r="D2435" t="str">
            <v>SWAP D10</v>
          </cell>
          <cell r="E2435"/>
          <cell r="F2435"/>
          <cell r="G2435"/>
          <cell r="H2435"/>
          <cell r="I2435">
            <v>0</v>
          </cell>
          <cell r="J2435">
            <v>0</v>
          </cell>
          <cell r="K2435">
            <v>0</v>
          </cell>
        </row>
        <row r="2436">
          <cell r="C2436" t="str">
            <v>122021SWAP D2</v>
          </cell>
          <cell r="D2436" t="str">
            <v>SWAP D2</v>
          </cell>
          <cell r="E2436"/>
          <cell r="F2436"/>
          <cell r="G2436"/>
          <cell r="H2436"/>
          <cell r="I2436">
            <v>0</v>
          </cell>
          <cell r="J2436">
            <v>0</v>
          </cell>
          <cell r="K2436">
            <v>0</v>
          </cell>
        </row>
        <row r="2437">
          <cell r="C2437" t="str">
            <v>122021TIIE 28</v>
          </cell>
          <cell r="D2437" t="str">
            <v>TIIE 28</v>
          </cell>
          <cell r="E2437"/>
          <cell r="F2437"/>
          <cell r="G2437"/>
          <cell r="H2437"/>
          <cell r="I2437">
            <v>0</v>
          </cell>
          <cell r="J2437">
            <v>0</v>
          </cell>
          <cell r="K2437">
            <v>0</v>
          </cell>
        </row>
        <row r="2438">
          <cell r="C2438" t="str">
            <v>122021WALMART</v>
          </cell>
          <cell r="D2438" t="str">
            <v>WALMART</v>
          </cell>
          <cell r="E2438"/>
          <cell r="F2438"/>
          <cell r="G2438"/>
          <cell r="H2438"/>
          <cell r="I2438">
            <v>0</v>
          </cell>
          <cell r="J2438">
            <v>0</v>
          </cell>
          <cell r="K2438">
            <v>2.9644268774703559</v>
          </cell>
        </row>
        <row r="2439">
          <cell r="C2439" t="str">
            <v>122021Global - Total</v>
          </cell>
          <cell r="D2439" t="str">
            <v>Global - Total</v>
          </cell>
          <cell r="E2439">
            <v>13858</v>
          </cell>
          <cell r="F2439">
            <v>687860</v>
          </cell>
          <cell r="G2439">
            <v>159629.594725</v>
          </cell>
          <cell r="H2439">
            <v>819062</v>
          </cell>
          <cell r="I2439">
            <v>29906.956521739135</v>
          </cell>
          <cell r="J2439">
            <v>21502.546875</v>
          </cell>
          <cell r="K2439">
            <v>29829.098814229248</v>
          </cell>
        </row>
        <row r="2440">
          <cell r="C2440"/>
          <cell r="D2440"/>
          <cell r="E2440"/>
          <cell r="F2440"/>
          <cell r="G2440"/>
          <cell r="H2440"/>
          <cell r="I2440"/>
          <cell r="J2440"/>
          <cell r="K2440"/>
        </row>
        <row r="2441">
          <cell r="C2441"/>
          <cell r="D2441"/>
          <cell r="E2441"/>
          <cell r="F2441"/>
          <cell r="G2441"/>
          <cell r="H2441" t="str">
            <v>Dias del Mes</v>
          </cell>
          <cell r="I2441"/>
          <cell r="J2441"/>
          <cell r="K2441"/>
        </row>
        <row r="2442">
          <cell r="C2442"/>
          <cell r="D2442"/>
          <cell r="E2442"/>
          <cell r="F2442"/>
          <cell r="G2442"/>
          <cell r="H2442" t="str">
            <v>Dias del Trimestre</v>
          </cell>
          <cell r="I2442"/>
          <cell r="J2442"/>
          <cell r="K2442"/>
        </row>
        <row r="2443">
          <cell r="C2443"/>
          <cell r="D2443"/>
          <cell r="E2443"/>
          <cell r="F2443"/>
          <cell r="G2443"/>
          <cell r="H2443" t="str">
            <v>Dias Acumulados</v>
          </cell>
          <cell r="I2443"/>
          <cell r="J2443"/>
          <cell r="K2443"/>
        </row>
        <row r="2444">
          <cell r="C2444"/>
          <cell r="D2444"/>
          <cell r="E2444"/>
          <cell r="F2444"/>
          <cell r="G2444"/>
          <cell r="H2444"/>
          <cell r="I2444"/>
          <cell r="J2444"/>
          <cell r="K2444"/>
        </row>
        <row r="2445">
          <cell r="C2445"/>
          <cell r="D2445"/>
          <cell r="E2445"/>
          <cell r="F2445"/>
          <cell r="G2445"/>
          <cell r="H2445"/>
          <cell r="I2445"/>
          <cell r="J2445"/>
          <cell r="K2445"/>
        </row>
        <row r="2446">
          <cell r="C2446"/>
          <cell r="D2446"/>
          <cell r="E2446"/>
          <cell r="F2446"/>
          <cell r="G2446"/>
          <cell r="H2446" t="str">
            <v>Dias del Mes</v>
          </cell>
          <cell r="I2446">
            <v>21</v>
          </cell>
          <cell r="J2446"/>
          <cell r="K2446"/>
        </row>
        <row r="2447">
          <cell r="C2447"/>
          <cell r="D2447"/>
          <cell r="E2447"/>
          <cell r="F2447"/>
          <cell r="G2447"/>
          <cell r="H2447" t="str">
            <v>Dias del Trimestre</v>
          </cell>
          <cell r="I2447">
            <v>21</v>
          </cell>
          <cell r="J2447"/>
          <cell r="K2447"/>
        </row>
        <row r="2448">
          <cell r="C2448"/>
          <cell r="D2448"/>
          <cell r="E2448"/>
          <cell r="F2448"/>
          <cell r="G2448"/>
          <cell r="H2448" t="str">
            <v>Dias Acumulados</v>
          </cell>
          <cell r="I2448">
            <v>21</v>
          </cell>
          <cell r="J2448"/>
          <cell r="K2448"/>
        </row>
        <row r="2449">
          <cell r="C2449"/>
          <cell r="D2449">
            <v>44562</v>
          </cell>
          <cell r="E2449">
            <v>44562</v>
          </cell>
          <cell r="F2449">
            <v>44562</v>
          </cell>
          <cell r="G2449">
            <v>44562</v>
          </cell>
          <cell r="H2449">
            <v>44562</v>
          </cell>
          <cell r="I2449">
            <v>44562</v>
          </cell>
          <cell r="J2449">
            <v>44562</v>
          </cell>
          <cell r="K2449">
            <v>44562</v>
          </cell>
        </row>
        <row r="2450">
          <cell r="C2450"/>
          <cell r="D2450" t="str">
            <v>EMISORA_REAL</v>
          </cell>
          <cell r="E2450" t="str">
            <v>NUMERO_OPERACIONES</v>
          </cell>
          <cell r="F2450" t="str">
            <v>VOLUMEN_OPERADO</v>
          </cell>
          <cell r="G2450" t="str">
            <v>IMPORTE_NOCIONAL</v>
          </cell>
          <cell r="H2450" t="str">
            <v>SALDO DE INTERES ABIERTO</v>
          </cell>
          <cell r="I2450" t="str">
            <v>PROMEDIO DIARIO MENSUAL</v>
          </cell>
          <cell r="J2450" t="str">
            <v>PROMEDIO DIARIO TRIMESTRAL</v>
          </cell>
          <cell r="K2450" t="str">
            <v>PROMEDIO DIARIO ACUMULADO</v>
          </cell>
        </row>
        <row r="2451">
          <cell r="C2451" t="str">
            <v>12022ALFA</v>
          </cell>
          <cell r="D2451" t="str">
            <v>ALFA</v>
          </cell>
          <cell r="E2451"/>
          <cell r="F2451"/>
          <cell r="G2451"/>
          <cell r="H2451"/>
          <cell r="I2451">
            <v>0</v>
          </cell>
          <cell r="J2451">
            <v>0</v>
          </cell>
          <cell r="K2451">
            <v>0</v>
          </cell>
        </row>
        <row r="2452">
          <cell r="C2452" t="str">
            <v>12022AMOVIL</v>
          </cell>
          <cell r="D2452" t="str">
            <v>AMOVIL</v>
          </cell>
          <cell r="E2452"/>
          <cell r="F2452"/>
          <cell r="G2452"/>
          <cell r="H2452"/>
          <cell r="I2452">
            <v>0</v>
          </cell>
          <cell r="J2452">
            <v>0</v>
          </cell>
          <cell r="K2452">
            <v>0</v>
          </cell>
        </row>
        <row r="2453">
          <cell r="C2453" t="str">
            <v>12022CEMEX</v>
          </cell>
          <cell r="D2453" t="str">
            <v>CEMEX</v>
          </cell>
          <cell r="E2453">
            <v>2</v>
          </cell>
          <cell r="F2453">
            <v>2650</v>
          </cell>
          <cell r="G2453">
            <v>3256600</v>
          </cell>
          <cell r="H2453">
            <v>2650</v>
          </cell>
          <cell r="I2453">
            <v>126.19047619047619</v>
          </cell>
          <cell r="J2453">
            <v>126.19047619047619</v>
          </cell>
          <cell r="K2453">
            <v>126.19047619047619</v>
          </cell>
        </row>
        <row r="2454">
          <cell r="C2454" t="str">
            <v>12022CETE 91</v>
          </cell>
          <cell r="D2454" t="str">
            <v>CETE 91</v>
          </cell>
          <cell r="E2454"/>
          <cell r="F2454"/>
          <cell r="G2454"/>
          <cell r="H2454"/>
          <cell r="I2454">
            <v>0</v>
          </cell>
          <cell r="J2454">
            <v>0</v>
          </cell>
          <cell r="K2454">
            <v>0</v>
          </cell>
        </row>
        <row r="2455">
          <cell r="C2455" t="str">
            <v>12022DC18</v>
          </cell>
          <cell r="D2455" t="str">
            <v>DC18</v>
          </cell>
          <cell r="E2455"/>
          <cell r="F2455"/>
          <cell r="G2455"/>
          <cell r="H2455"/>
          <cell r="I2455">
            <v>0</v>
          </cell>
          <cell r="J2455">
            <v>0</v>
          </cell>
          <cell r="K2455">
            <v>0</v>
          </cell>
        </row>
        <row r="2456">
          <cell r="C2456" t="str">
            <v>12022DC24</v>
          </cell>
          <cell r="D2456" t="str">
            <v>DC24</v>
          </cell>
          <cell r="E2456">
            <v>0</v>
          </cell>
          <cell r="F2456">
            <v>0</v>
          </cell>
          <cell r="G2456">
            <v>0</v>
          </cell>
          <cell r="H2456">
            <v>5000</v>
          </cell>
          <cell r="I2456">
            <v>0</v>
          </cell>
          <cell r="J2456">
            <v>0</v>
          </cell>
          <cell r="K2456">
            <v>0</v>
          </cell>
        </row>
        <row r="2457">
          <cell r="C2457" t="str">
            <v>12022DÓLAR</v>
          </cell>
          <cell r="D2457" t="str">
            <v>DÓLAR</v>
          </cell>
          <cell r="E2457">
            <v>481</v>
          </cell>
          <cell r="F2457">
            <v>251280</v>
          </cell>
          <cell r="G2457">
            <v>52479231667</v>
          </cell>
          <cell r="H2457">
            <v>912740</v>
          </cell>
          <cell r="I2457">
            <v>11965.714285714286</v>
          </cell>
          <cell r="J2457">
            <v>11965.714285714286</v>
          </cell>
          <cell r="K2457">
            <v>11965.714285714286</v>
          </cell>
        </row>
        <row r="2458">
          <cell r="C2458" t="str">
            <v>12022EURO</v>
          </cell>
          <cell r="D2458" t="str">
            <v>EURO</v>
          </cell>
          <cell r="E2458">
            <v>3</v>
          </cell>
          <cell r="F2458">
            <v>250</v>
          </cell>
          <cell r="G2458">
            <v>59382000</v>
          </cell>
          <cell r="H2458">
            <v>100</v>
          </cell>
          <cell r="I2458">
            <v>11.904761904761905</v>
          </cell>
          <cell r="J2458">
            <v>11.904761904761905</v>
          </cell>
          <cell r="K2458">
            <v>11.904761904761905</v>
          </cell>
        </row>
        <row r="2459">
          <cell r="C2459" t="str">
            <v>12022FEMSA</v>
          </cell>
          <cell r="D2459" t="str">
            <v>FEMSA</v>
          </cell>
          <cell r="E2459">
            <v>4</v>
          </cell>
          <cell r="F2459">
            <v>200</v>
          </cell>
          <cell r="G2459">
            <v>3414450</v>
          </cell>
          <cell r="H2459">
            <v>450</v>
          </cell>
          <cell r="I2459">
            <v>9.5238095238095237</v>
          </cell>
          <cell r="J2459">
            <v>9.5238095238095237</v>
          </cell>
          <cell r="K2459">
            <v>9.5238095238095237</v>
          </cell>
        </row>
        <row r="2460">
          <cell r="C2460" t="str">
            <v>12022GAP</v>
          </cell>
          <cell r="D2460" t="str">
            <v>GAP</v>
          </cell>
          <cell r="E2460"/>
          <cell r="F2460"/>
          <cell r="G2460"/>
          <cell r="H2460"/>
          <cell r="I2460">
            <v>0</v>
          </cell>
          <cell r="J2460">
            <v>0</v>
          </cell>
          <cell r="K2460">
            <v>0</v>
          </cell>
        </row>
        <row r="2461">
          <cell r="C2461" t="str">
            <v>12022GCARSO</v>
          </cell>
          <cell r="D2461" t="str">
            <v>GCARSO</v>
          </cell>
          <cell r="E2461"/>
          <cell r="F2461"/>
          <cell r="G2461"/>
          <cell r="H2461"/>
          <cell r="I2461">
            <v>0</v>
          </cell>
          <cell r="J2461">
            <v>0</v>
          </cell>
          <cell r="K2461">
            <v>0</v>
          </cell>
        </row>
        <row r="2462">
          <cell r="C2462" t="str">
            <v>12022GMEXICO</v>
          </cell>
          <cell r="D2462" t="str">
            <v>GMEXICO</v>
          </cell>
          <cell r="E2462">
            <v>1</v>
          </cell>
          <cell r="F2462">
            <v>50</v>
          </cell>
          <cell r="G2462">
            <v>477300</v>
          </cell>
          <cell r="H2462">
            <v>0</v>
          </cell>
          <cell r="I2462">
            <v>2.3809523809523809</v>
          </cell>
          <cell r="J2462">
            <v>2.3809523809523809</v>
          </cell>
          <cell r="K2462">
            <v>2.3809523809523809</v>
          </cell>
        </row>
        <row r="2463">
          <cell r="C2463" t="str">
            <v>12022GMXT</v>
          </cell>
          <cell r="D2463" t="str">
            <v>GMXT</v>
          </cell>
          <cell r="E2463">
            <v>4</v>
          </cell>
          <cell r="F2463">
            <v>930</v>
          </cell>
          <cell r="G2463">
            <v>3539370</v>
          </cell>
          <cell r="H2463">
            <v>1000</v>
          </cell>
          <cell r="I2463">
            <v>44.285714285714285</v>
          </cell>
          <cell r="J2463">
            <v>44.285714285714285</v>
          </cell>
          <cell r="K2463">
            <v>44.285714285714285</v>
          </cell>
        </row>
        <row r="2464">
          <cell r="C2464" t="str">
            <v>12022IPC</v>
          </cell>
          <cell r="D2464" t="str">
            <v>IPC</v>
          </cell>
          <cell r="E2464">
            <v>9672</v>
          </cell>
          <cell r="F2464">
            <v>15216</v>
          </cell>
          <cell r="G2464">
            <v>7997803370</v>
          </cell>
          <cell r="H2464">
            <v>12087</v>
          </cell>
          <cell r="I2464">
            <v>724.57142857142856</v>
          </cell>
          <cell r="J2464">
            <v>724.57142857142856</v>
          </cell>
          <cell r="K2464">
            <v>724.57142857142856</v>
          </cell>
        </row>
        <row r="2465">
          <cell r="C2465" t="str">
            <v>12022JN22</v>
          </cell>
          <cell r="D2465" t="str">
            <v>JN22</v>
          </cell>
          <cell r="E2465"/>
          <cell r="F2465"/>
          <cell r="G2465"/>
          <cell r="H2465"/>
          <cell r="I2465">
            <v>0</v>
          </cell>
          <cell r="J2465">
            <v>0</v>
          </cell>
          <cell r="K2465">
            <v>0</v>
          </cell>
        </row>
        <row r="2466">
          <cell r="C2466" t="str">
            <v>12022TIEF</v>
          </cell>
          <cell r="D2466" t="str">
            <v>TIEF</v>
          </cell>
          <cell r="E2466"/>
          <cell r="F2466"/>
          <cell r="G2466"/>
          <cell r="H2466"/>
          <cell r="I2466">
            <v>0</v>
          </cell>
          <cell r="J2466">
            <v>0</v>
          </cell>
          <cell r="K2466">
            <v>0</v>
          </cell>
        </row>
        <row r="2467">
          <cell r="C2467" t="str">
            <v>12022JN27</v>
          </cell>
          <cell r="D2467" t="str">
            <v>JN27</v>
          </cell>
          <cell r="E2467"/>
          <cell r="F2467"/>
          <cell r="G2467"/>
          <cell r="H2467"/>
          <cell r="I2467">
            <v>0</v>
          </cell>
          <cell r="J2467">
            <v>0</v>
          </cell>
          <cell r="K2467">
            <v>0</v>
          </cell>
        </row>
        <row r="2468">
          <cell r="C2468" t="str">
            <v>12022M10</v>
          </cell>
          <cell r="D2468" t="str">
            <v>M10</v>
          </cell>
          <cell r="E2468"/>
          <cell r="F2468"/>
          <cell r="G2468"/>
          <cell r="H2468"/>
          <cell r="I2468">
            <v>0</v>
          </cell>
          <cell r="J2468">
            <v>0</v>
          </cell>
          <cell r="K2468">
            <v>0</v>
          </cell>
        </row>
        <row r="2469">
          <cell r="C2469" t="str">
            <v>12022M20</v>
          </cell>
          <cell r="D2469" t="str">
            <v>M20</v>
          </cell>
          <cell r="E2469"/>
          <cell r="F2469"/>
          <cell r="G2469"/>
          <cell r="H2469"/>
          <cell r="I2469">
            <v>0</v>
          </cell>
          <cell r="J2469">
            <v>0</v>
          </cell>
          <cell r="K2469">
            <v>0</v>
          </cell>
        </row>
        <row r="2470">
          <cell r="C2470" t="str">
            <v>12022M3</v>
          </cell>
          <cell r="D2470" t="str">
            <v>M3</v>
          </cell>
          <cell r="E2470"/>
          <cell r="F2470"/>
          <cell r="G2470"/>
          <cell r="H2470"/>
          <cell r="I2470">
            <v>0</v>
          </cell>
          <cell r="J2470">
            <v>0</v>
          </cell>
          <cell r="K2470">
            <v>0</v>
          </cell>
        </row>
        <row r="2471">
          <cell r="C2471" t="str">
            <v>12022M30</v>
          </cell>
          <cell r="D2471" t="str">
            <v>M30</v>
          </cell>
          <cell r="E2471"/>
          <cell r="F2471"/>
          <cell r="G2471"/>
          <cell r="H2471"/>
          <cell r="I2471">
            <v>0</v>
          </cell>
          <cell r="J2471">
            <v>0</v>
          </cell>
          <cell r="K2471">
            <v>0</v>
          </cell>
        </row>
        <row r="2472">
          <cell r="C2472" t="str">
            <v>12022MAIZ</v>
          </cell>
          <cell r="D2472" t="str">
            <v>MAIZ</v>
          </cell>
          <cell r="E2472"/>
          <cell r="F2472"/>
          <cell r="G2472"/>
          <cell r="H2472"/>
          <cell r="I2472">
            <v>0</v>
          </cell>
          <cell r="J2472">
            <v>0</v>
          </cell>
          <cell r="K2472">
            <v>0</v>
          </cell>
        </row>
        <row r="2473">
          <cell r="C2473" t="str">
            <v>12022MEXCHEM</v>
          </cell>
          <cell r="D2473" t="str">
            <v>MEXCHEM</v>
          </cell>
          <cell r="E2473"/>
          <cell r="F2473"/>
          <cell r="G2473"/>
          <cell r="H2473"/>
          <cell r="I2473">
            <v>0</v>
          </cell>
          <cell r="J2473">
            <v>0</v>
          </cell>
          <cell r="K2473">
            <v>0</v>
          </cell>
        </row>
        <row r="2474">
          <cell r="C2474" t="str">
            <v>12022LALA</v>
          </cell>
          <cell r="D2474" t="str">
            <v>LALA</v>
          </cell>
          <cell r="E2474"/>
          <cell r="F2474"/>
          <cell r="G2474"/>
          <cell r="H2474"/>
          <cell r="I2474">
            <v>0</v>
          </cell>
          <cell r="J2474">
            <v>0</v>
          </cell>
          <cell r="K2474">
            <v>0</v>
          </cell>
        </row>
        <row r="2475">
          <cell r="C2475" t="str">
            <v>12022MEXTRAC</v>
          </cell>
          <cell r="D2475" t="str">
            <v>MEXTRAC</v>
          </cell>
          <cell r="E2475"/>
          <cell r="F2475"/>
          <cell r="G2475"/>
          <cell r="H2475"/>
          <cell r="I2475">
            <v>0</v>
          </cell>
          <cell r="J2475">
            <v>0</v>
          </cell>
          <cell r="K2475">
            <v>0</v>
          </cell>
        </row>
        <row r="2476">
          <cell r="C2476" t="str">
            <v>12022Mini IPC</v>
          </cell>
          <cell r="D2476" t="str">
            <v>Mini IPC</v>
          </cell>
          <cell r="E2476">
            <v>54</v>
          </cell>
          <cell r="F2476">
            <v>74</v>
          </cell>
          <cell r="G2476">
            <v>7886720</v>
          </cell>
          <cell r="H2476">
            <v>7</v>
          </cell>
          <cell r="I2476">
            <v>3.5238095238095237</v>
          </cell>
          <cell r="J2476">
            <v>3.5238095238095237</v>
          </cell>
          <cell r="K2476">
            <v>3.5238095238095237</v>
          </cell>
        </row>
        <row r="2477">
          <cell r="C2477" t="str">
            <v>12022MR26</v>
          </cell>
          <cell r="D2477" t="str">
            <v>MR26</v>
          </cell>
          <cell r="E2477"/>
          <cell r="F2477"/>
          <cell r="G2477"/>
          <cell r="H2477"/>
          <cell r="I2477">
            <v>0</v>
          </cell>
          <cell r="J2477">
            <v>0</v>
          </cell>
          <cell r="K2477">
            <v>0</v>
          </cell>
        </row>
        <row r="2478">
          <cell r="C2478" t="str">
            <v>12022MY31</v>
          </cell>
          <cell r="D2478" t="str">
            <v>MY31</v>
          </cell>
          <cell r="E2478"/>
          <cell r="F2478"/>
          <cell r="G2478"/>
          <cell r="H2478"/>
          <cell r="I2478">
            <v>0</v>
          </cell>
          <cell r="J2478">
            <v>0</v>
          </cell>
          <cell r="K2478">
            <v>0</v>
          </cell>
        </row>
        <row r="2479">
          <cell r="C2479" t="str">
            <v>12022NV42</v>
          </cell>
          <cell r="D2479" t="str">
            <v>NV42</v>
          </cell>
          <cell r="E2479"/>
          <cell r="F2479"/>
          <cell r="G2479"/>
          <cell r="H2479"/>
          <cell r="I2479">
            <v>0</v>
          </cell>
          <cell r="J2479">
            <v>0</v>
          </cell>
          <cell r="K2479">
            <v>0</v>
          </cell>
        </row>
        <row r="2480">
          <cell r="C2480" t="str">
            <v>12022NV47</v>
          </cell>
          <cell r="D2480" t="str">
            <v>NV47</v>
          </cell>
          <cell r="E2480"/>
          <cell r="F2480"/>
          <cell r="G2480"/>
          <cell r="H2480"/>
          <cell r="I2480">
            <v>0</v>
          </cell>
          <cell r="J2480">
            <v>0</v>
          </cell>
          <cell r="K2480">
            <v>0</v>
          </cell>
        </row>
        <row r="2481">
          <cell r="C2481" t="str">
            <v>12022ORBIA</v>
          </cell>
          <cell r="D2481" t="str">
            <v>ORBIA</v>
          </cell>
          <cell r="E2481"/>
          <cell r="F2481"/>
          <cell r="G2481"/>
          <cell r="H2481"/>
          <cell r="I2481">
            <v>0</v>
          </cell>
          <cell r="J2481">
            <v>0</v>
          </cell>
          <cell r="K2481">
            <v>0</v>
          </cell>
        </row>
        <row r="2482">
          <cell r="C2482" t="str">
            <v>12022PE&amp;OLES</v>
          </cell>
          <cell r="D2482" t="str">
            <v>PE&amp;OLES</v>
          </cell>
          <cell r="E2482"/>
          <cell r="F2482"/>
          <cell r="G2482"/>
          <cell r="H2482"/>
          <cell r="I2482">
            <v>0</v>
          </cell>
          <cell r="J2482">
            <v>0</v>
          </cell>
          <cell r="K2482">
            <v>0</v>
          </cell>
        </row>
        <row r="2483">
          <cell r="C2483" t="str">
            <v>12022PINFRA</v>
          </cell>
          <cell r="D2483" t="str">
            <v>PINFRA</v>
          </cell>
          <cell r="E2483"/>
          <cell r="F2483"/>
          <cell r="G2483"/>
          <cell r="H2483"/>
          <cell r="I2483">
            <v>0</v>
          </cell>
          <cell r="J2483">
            <v>0</v>
          </cell>
          <cell r="K2483">
            <v>0</v>
          </cell>
        </row>
        <row r="2484">
          <cell r="C2484" t="str">
            <v>12022SWAP D10</v>
          </cell>
          <cell r="D2484" t="str">
            <v>SWAP D10</v>
          </cell>
          <cell r="E2484"/>
          <cell r="F2484"/>
          <cell r="G2484"/>
          <cell r="H2484"/>
          <cell r="I2484">
            <v>0</v>
          </cell>
          <cell r="J2484">
            <v>0</v>
          </cell>
          <cell r="K2484">
            <v>0</v>
          </cell>
        </row>
        <row r="2485">
          <cell r="C2485" t="str">
            <v>12022SWAP D2</v>
          </cell>
          <cell r="D2485" t="str">
            <v>SWAP D2</v>
          </cell>
          <cell r="E2485"/>
          <cell r="F2485"/>
          <cell r="G2485"/>
          <cell r="H2485"/>
          <cell r="I2485">
            <v>0</v>
          </cell>
          <cell r="J2485">
            <v>0</v>
          </cell>
          <cell r="K2485">
            <v>0</v>
          </cell>
        </row>
        <row r="2486">
          <cell r="C2486" t="str">
            <v>12022TIIE 28</v>
          </cell>
          <cell r="D2486" t="str">
            <v>TIIE 28</v>
          </cell>
          <cell r="E2486"/>
          <cell r="F2486"/>
          <cell r="G2486"/>
          <cell r="H2486"/>
          <cell r="I2486">
            <v>0</v>
          </cell>
          <cell r="J2486">
            <v>0</v>
          </cell>
          <cell r="K2486">
            <v>0</v>
          </cell>
        </row>
        <row r="2487">
          <cell r="C2487" t="str">
            <v>12022WALMART</v>
          </cell>
          <cell r="D2487" t="str">
            <v>WALMART</v>
          </cell>
          <cell r="E2487"/>
          <cell r="F2487"/>
          <cell r="G2487"/>
          <cell r="H2487"/>
          <cell r="I2487">
            <v>0</v>
          </cell>
          <cell r="J2487">
            <v>0</v>
          </cell>
          <cell r="K2487">
            <v>0</v>
          </cell>
        </row>
        <row r="2488">
          <cell r="C2488" t="str">
            <v>12022Global - Total</v>
          </cell>
          <cell r="D2488" t="str">
            <v>Global - Total</v>
          </cell>
          <cell r="E2488">
            <v>10221</v>
          </cell>
          <cell r="F2488">
            <v>270650</v>
          </cell>
          <cell r="G2488">
            <v>60554.991477000003</v>
          </cell>
          <cell r="H2488">
            <v>934034</v>
          </cell>
          <cell r="I2488">
            <v>12888.095238095239</v>
          </cell>
          <cell r="J2488">
            <v>12888.095238095239</v>
          </cell>
          <cell r="K2488">
            <v>12888.095238095239</v>
          </cell>
        </row>
        <row r="2489">
          <cell r="C2489"/>
          <cell r="D2489"/>
          <cell r="E2489"/>
          <cell r="F2489"/>
          <cell r="G2489"/>
          <cell r="H2489"/>
          <cell r="I2489"/>
          <cell r="J2489"/>
          <cell r="K2489"/>
        </row>
        <row r="2490">
          <cell r="C2490"/>
          <cell r="D2490"/>
          <cell r="E2490"/>
          <cell r="F2490"/>
          <cell r="G2490"/>
          <cell r="H2490" t="str">
            <v>Dias del Mes</v>
          </cell>
          <cell r="I2490">
            <v>19</v>
          </cell>
          <cell r="J2490"/>
          <cell r="K2490"/>
        </row>
        <row r="2491">
          <cell r="C2491"/>
          <cell r="D2491"/>
          <cell r="E2491"/>
          <cell r="F2491"/>
          <cell r="G2491"/>
          <cell r="H2491" t="str">
            <v>Dias del Trimestre</v>
          </cell>
          <cell r="I2491">
            <v>40</v>
          </cell>
          <cell r="J2491"/>
          <cell r="K2491"/>
        </row>
        <row r="2492">
          <cell r="C2492"/>
          <cell r="D2492"/>
          <cell r="E2492"/>
          <cell r="F2492"/>
          <cell r="G2492"/>
          <cell r="H2492" t="str">
            <v>Dias Acumulados</v>
          </cell>
          <cell r="I2492">
            <v>40</v>
          </cell>
          <cell r="J2492"/>
          <cell r="K2492"/>
        </row>
        <row r="2493">
          <cell r="C2493"/>
          <cell r="D2493">
            <v>44593</v>
          </cell>
          <cell r="E2493">
            <v>44593</v>
          </cell>
          <cell r="F2493">
            <v>44593</v>
          </cell>
          <cell r="G2493">
            <v>44593</v>
          </cell>
          <cell r="H2493">
            <v>44593</v>
          </cell>
          <cell r="I2493">
            <v>44593</v>
          </cell>
          <cell r="J2493">
            <v>44593</v>
          </cell>
          <cell r="K2493">
            <v>44593</v>
          </cell>
        </row>
        <row r="2494">
          <cell r="C2494"/>
          <cell r="D2494" t="str">
            <v>EMISORA_REAL</v>
          </cell>
          <cell r="E2494" t="str">
            <v>NUMERO_OPERACIONES</v>
          </cell>
          <cell r="F2494" t="str">
            <v>VOLUMEN_OPERADO</v>
          </cell>
          <cell r="G2494" t="str">
            <v>IMPORTE_NOCIONAL</v>
          </cell>
          <cell r="H2494" t="str">
            <v>SALDO DE INTERES ABIERTO</v>
          </cell>
          <cell r="I2494" t="str">
            <v>PROMEDIO DIARIO MENSUAL</v>
          </cell>
          <cell r="J2494" t="str">
            <v>PROMEDIO DIARIO TRIMESTRAL</v>
          </cell>
          <cell r="K2494" t="str">
            <v>PROMEDIO DIARIO ACUMULADO</v>
          </cell>
        </row>
        <row r="2495">
          <cell r="C2495" t="str">
            <v>22022ALFA</v>
          </cell>
          <cell r="D2495" t="str">
            <v>ALFA</v>
          </cell>
          <cell r="E2495"/>
          <cell r="F2495"/>
          <cell r="G2495"/>
          <cell r="H2495"/>
          <cell r="I2495">
            <v>0</v>
          </cell>
          <cell r="J2495">
            <v>0</v>
          </cell>
          <cell r="K2495">
            <v>0</v>
          </cell>
        </row>
        <row r="2496">
          <cell r="C2496" t="str">
            <v>22022AMOVIL</v>
          </cell>
          <cell r="D2496" t="str">
            <v>AMOVIL</v>
          </cell>
          <cell r="E2496"/>
          <cell r="F2496"/>
          <cell r="G2496"/>
          <cell r="H2496"/>
          <cell r="I2496">
            <v>0</v>
          </cell>
          <cell r="J2496">
            <v>0</v>
          </cell>
          <cell r="K2496">
            <v>0</v>
          </cell>
        </row>
        <row r="2497">
          <cell r="C2497" t="str">
            <v>22022CEMEX</v>
          </cell>
          <cell r="D2497" t="str">
            <v>CEMEX</v>
          </cell>
          <cell r="E2497">
            <v>1</v>
          </cell>
          <cell r="F2497">
            <v>1000</v>
          </cell>
          <cell r="G2497">
            <v>1194000</v>
          </cell>
          <cell r="H2497">
            <v>3650</v>
          </cell>
          <cell r="I2497">
            <v>52.631578947368418</v>
          </cell>
          <cell r="J2497">
            <v>91.25</v>
          </cell>
          <cell r="K2497">
            <v>91.25</v>
          </cell>
        </row>
        <row r="2498">
          <cell r="C2498" t="str">
            <v>22022CETE 91</v>
          </cell>
          <cell r="D2498" t="str">
            <v>CETE 91</v>
          </cell>
          <cell r="E2498"/>
          <cell r="F2498"/>
          <cell r="G2498"/>
          <cell r="H2498"/>
          <cell r="I2498">
            <v>0</v>
          </cell>
          <cell r="J2498">
            <v>0</v>
          </cell>
          <cell r="K2498">
            <v>0</v>
          </cell>
        </row>
        <row r="2499">
          <cell r="C2499" t="str">
            <v>22022DC18</v>
          </cell>
          <cell r="D2499" t="str">
            <v>DC18</v>
          </cell>
          <cell r="E2499"/>
          <cell r="F2499"/>
          <cell r="G2499"/>
          <cell r="H2499"/>
          <cell r="I2499">
            <v>0</v>
          </cell>
          <cell r="J2499">
            <v>0</v>
          </cell>
          <cell r="K2499">
            <v>0</v>
          </cell>
        </row>
        <row r="2500">
          <cell r="C2500" t="str">
            <v>22022DC24</v>
          </cell>
          <cell r="D2500" t="str">
            <v>DC24</v>
          </cell>
          <cell r="E2500">
            <v>4</v>
          </cell>
          <cell r="F2500">
            <v>800</v>
          </cell>
          <cell r="G2500">
            <v>86637500</v>
          </cell>
          <cell r="H2500">
            <v>5200</v>
          </cell>
          <cell r="I2500">
            <v>42.10526315789474</v>
          </cell>
          <cell r="J2500">
            <v>20</v>
          </cell>
          <cell r="K2500">
            <v>20</v>
          </cell>
        </row>
        <row r="2501">
          <cell r="C2501" t="str">
            <v>22022DÓLAR</v>
          </cell>
          <cell r="D2501" t="str">
            <v>DÓLAR</v>
          </cell>
          <cell r="E2501">
            <v>259</v>
          </cell>
          <cell r="F2501">
            <v>971202</v>
          </cell>
          <cell r="G2501">
            <v>201110890076</v>
          </cell>
          <cell r="H2501">
            <v>894863</v>
          </cell>
          <cell r="I2501">
            <v>51115.894736842107</v>
          </cell>
          <cell r="J2501">
            <v>30562.05</v>
          </cell>
          <cell r="K2501">
            <v>30562.05</v>
          </cell>
        </row>
        <row r="2502">
          <cell r="C2502" t="str">
            <v>22022EURO</v>
          </cell>
          <cell r="D2502" t="str">
            <v>EURO</v>
          </cell>
          <cell r="E2502">
            <v>0</v>
          </cell>
          <cell r="F2502">
            <v>0</v>
          </cell>
          <cell r="G2502">
            <v>0</v>
          </cell>
          <cell r="H2502">
            <v>100</v>
          </cell>
          <cell r="I2502">
            <v>0</v>
          </cell>
          <cell r="J2502">
            <v>6.25</v>
          </cell>
          <cell r="K2502">
            <v>6.25</v>
          </cell>
        </row>
        <row r="2503">
          <cell r="C2503" t="str">
            <v>22022FEMSA</v>
          </cell>
          <cell r="D2503" t="str">
            <v>FEMSA</v>
          </cell>
          <cell r="E2503">
            <v>3</v>
          </cell>
          <cell r="F2503">
            <v>200</v>
          </cell>
          <cell r="G2503">
            <v>3201600</v>
          </cell>
          <cell r="H2503">
            <v>550</v>
          </cell>
          <cell r="I2503">
            <v>10.526315789473685</v>
          </cell>
          <cell r="J2503">
            <v>10</v>
          </cell>
          <cell r="K2503">
            <v>10</v>
          </cell>
        </row>
        <row r="2504">
          <cell r="C2504" t="str">
            <v>22022GAP</v>
          </cell>
          <cell r="D2504" t="str">
            <v>GAP</v>
          </cell>
          <cell r="E2504"/>
          <cell r="F2504"/>
          <cell r="G2504"/>
          <cell r="H2504"/>
          <cell r="I2504">
            <v>0</v>
          </cell>
          <cell r="J2504">
            <v>0</v>
          </cell>
          <cell r="K2504">
            <v>0</v>
          </cell>
        </row>
        <row r="2505">
          <cell r="C2505" t="str">
            <v>22022GCARSO</v>
          </cell>
          <cell r="D2505" t="str">
            <v>GCARSO</v>
          </cell>
          <cell r="E2505"/>
          <cell r="F2505"/>
          <cell r="G2505"/>
          <cell r="H2505"/>
          <cell r="I2505">
            <v>0</v>
          </cell>
          <cell r="J2505">
            <v>0</v>
          </cell>
          <cell r="K2505">
            <v>0</v>
          </cell>
        </row>
        <row r="2506">
          <cell r="C2506" t="str">
            <v>22022GMEXICO</v>
          </cell>
          <cell r="D2506" t="str">
            <v>GMEXICO</v>
          </cell>
          <cell r="E2506"/>
          <cell r="F2506"/>
          <cell r="G2506"/>
          <cell r="H2506"/>
          <cell r="I2506">
            <v>0</v>
          </cell>
          <cell r="J2506">
            <v>1.25</v>
          </cell>
          <cell r="K2506">
            <v>1.25</v>
          </cell>
        </row>
        <row r="2507">
          <cell r="C2507" t="str">
            <v>22022GMXT</v>
          </cell>
          <cell r="D2507" t="str">
            <v>GMXT</v>
          </cell>
          <cell r="E2507">
            <v>0</v>
          </cell>
          <cell r="F2507">
            <v>0</v>
          </cell>
          <cell r="G2507">
            <v>0</v>
          </cell>
          <cell r="H2507">
            <v>1000</v>
          </cell>
          <cell r="I2507">
            <v>0</v>
          </cell>
          <cell r="J2507">
            <v>23.25</v>
          </cell>
          <cell r="K2507">
            <v>23.25</v>
          </cell>
        </row>
        <row r="2508">
          <cell r="C2508" t="str">
            <v>22022IPC</v>
          </cell>
          <cell r="D2508" t="str">
            <v>IPC</v>
          </cell>
          <cell r="E2508">
            <v>10512</v>
          </cell>
          <cell r="F2508">
            <v>17014</v>
          </cell>
          <cell r="G2508">
            <v>8891032170</v>
          </cell>
          <cell r="H2508">
            <v>12748</v>
          </cell>
          <cell r="I2508">
            <v>895.47368421052636</v>
          </cell>
          <cell r="J2508">
            <v>805.75</v>
          </cell>
          <cell r="K2508">
            <v>805.75</v>
          </cell>
        </row>
        <row r="2509">
          <cell r="C2509" t="str">
            <v>22022JN22</v>
          </cell>
          <cell r="D2509" t="str">
            <v>JN22</v>
          </cell>
          <cell r="E2509"/>
          <cell r="F2509"/>
          <cell r="G2509"/>
          <cell r="H2509"/>
          <cell r="I2509">
            <v>0</v>
          </cell>
          <cell r="J2509">
            <v>0</v>
          </cell>
          <cell r="K2509">
            <v>0</v>
          </cell>
        </row>
        <row r="2510">
          <cell r="C2510" t="str">
            <v>22022JN27</v>
          </cell>
          <cell r="D2510" t="str">
            <v>JN27</v>
          </cell>
          <cell r="E2510"/>
          <cell r="F2510"/>
          <cell r="G2510"/>
          <cell r="H2510"/>
          <cell r="I2510">
            <v>0</v>
          </cell>
          <cell r="J2510">
            <v>0</v>
          </cell>
          <cell r="K2510">
            <v>0</v>
          </cell>
        </row>
        <row r="2511">
          <cell r="C2511" t="str">
            <v>22022M10</v>
          </cell>
          <cell r="D2511" t="str">
            <v>M10</v>
          </cell>
          <cell r="E2511"/>
          <cell r="F2511"/>
          <cell r="G2511"/>
          <cell r="H2511"/>
          <cell r="I2511">
            <v>0</v>
          </cell>
          <cell r="J2511">
            <v>0</v>
          </cell>
          <cell r="K2511">
            <v>0</v>
          </cell>
        </row>
        <row r="2512">
          <cell r="C2512" t="str">
            <v>22022M20</v>
          </cell>
          <cell r="D2512" t="str">
            <v>M20</v>
          </cell>
          <cell r="E2512"/>
          <cell r="F2512"/>
          <cell r="G2512"/>
          <cell r="H2512"/>
          <cell r="I2512">
            <v>0</v>
          </cell>
          <cell r="J2512">
            <v>0</v>
          </cell>
          <cell r="K2512">
            <v>0</v>
          </cell>
        </row>
        <row r="2513">
          <cell r="C2513" t="str">
            <v>22022M3</v>
          </cell>
          <cell r="D2513" t="str">
            <v>M3</v>
          </cell>
          <cell r="E2513"/>
          <cell r="F2513"/>
          <cell r="G2513"/>
          <cell r="H2513"/>
          <cell r="I2513">
            <v>0</v>
          </cell>
          <cell r="J2513">
            <v>0</v>
          </cell>
          <cell r="K2513">
            <v>0</v>
          </cell>
        </row>
        <row r="2514">
          <cell r="C2514" t="str">
            <v>22022M30</v>
          </cell>
          <cell r="D2514" t="str">
            <v>M30</v>
          </cell>
          <cell r="E2514"/>
          <cell r="F2514"/>
          <cell r="G2514"/>
          <cell r="H2514"/>
          <cell r="I2514">
            <v>0</v>
          </cell>
          <cell r="J2514">
            <v>0</v>
          </cell>
          <cell r="K2514">
            <v>0</v>
          </cell>
        </row>
        <row r="2515">
          <cell r="C2515" t="str">
            <v>22022MAIZ</v>
          </cell>
          <cell r="D2515" t="str">
            <v>MAIZ</v>
          </cell>
          <cell r="E2515"/>
          <cell r="F2515"/>
          <cell r="G2515"/>
          <cell r="H2515"/>
          <cell r="I2515">
            <v>0</v>
          </cell>
          <cell r="J2515">
            <v>0</v>
          </cell>
          <cell r="K2515">
            <v>0</v>
          </cell>
        </row>
        <row r="2516">
          <cell r="C2516" t="str">
            <v>22022MEXCHEM</v>
          </cell>
          <cell r="D2516" t="str">
            <v>MEXCHEM</v>
          </cell>
          <cell r="E2516"/>
          <cell r="F2516"/>
          <cell r="G2516"/>
          <cell r="H2516"/>
          <cell r="I2516">
            <v>0</v>
          </cell>
          <cell r="J2516">
            <v>0</v>
          </cell>
          <cell r="K2516">
            <v>0</v>
          </cell>
        </row>
        <row r="2517">
          <cell r="C2517" t="str">
            <v>22022LALA</v>
          </cell>
          <cell r="D2517" t="str">
            <v>LALA</v>
          </cell>
          <cell r="E2517"/>
          <cell r="F2517"/>
          <cell r="G2517"/>
          <cell r="H2517"/>
          <cell r="I2517">
            <v>0</v>
          </cell>
          <cell r="J2517">
            <v>0</v>
          </cell>
          <cell r="K2517">
            <v>0</v>
          </cell>
        </row>
        <row r="2518">
          <cell r="C2518" t="str">
            <v>22022MEXTRAC</v>
          </cell>
          <cell r="D2518" t="str">
            <v>MEXTRAC</v>
          </cell>
          <cell r="E2518"/>
          <cell r="F2518"/>
          <cell r="G2518"/>
          <cell r="H2518"/>
          <cell r="I2518">
            <v>0</v>
          </cell>
          <cell r="J2518">
            <v>0</v>
          </cell>
          <cell r="K2518">
            <v>0</v>
          </cell>
        </row>
        <row r="2519">
          <cell r="C2519" t="str">
            <v>22022Mini IPC</v>
          </cell>
          <cell r="D2519" t="str">
            <v>Mini IPC</v>
          </cell>
          <cell r="E2519">
            <v>122</v>
          </cell>
          <cell r="F2519">
            <v>160</v>
          </cell>
          <cell r="G2519">
            <v>16889420</v>
          </cell>
          <cell r="H2519">
            <v>7</v>
          </cell>
          <cell r="I2519">
            <v>8.4210526315789469</v>
          </cell>
          <cell r="J2519">
            <v>5.85</v>
          </cell>
          <cell r="K2519">
            <v>5.85</v>
          </cell>
        </row>
        <row r="2520">
          <cell r="C2520" t="str">
            <v>22022MR26</v>
          </cell>
          <cell r="D2520" t="str">
            <v>MR26</v>
          </cell>
          <cell r="E2520"/>
          <cell r="F2520"/>
          <cell r="G2520"/>
          <cell r="H2520"/>
          <cell r="I2520">
            <v>0</v>
          </cell>
          <cell r="J2520">
            <v>0</v>
          </cell>
          <cell r="K2520">
            <v>0</v>
          </cell>
        </row>
        <row r="2521">
          <cell r="C2521" t="str">
            <v>22022MY31</v>
          </cell>
          <cell r="D2521" t="str">
            <v>MY31</v>
          </cell>
          <cell r="E2521"/>
          <cell r="F2521"/>
          <cell r="G2521"/>
          <cell r="H2521"/>
          <cell r="I2521">
            <v>0</v>
          </cell>
          <cell r="J2521">
            <v>0</v>
          </cell>
          <cell r="K2521">
            <v>0</v>
          </cell>
        </row>
        <row r="2522">
          <cell r="C2522" t="str">
            <v>22022NV42</v>
          </cell>
          <cell r="D2522" t="str">
            <v>NV42</v>
          </cell>
          <cell r="E2522"/>
          <cell r="F2522"/>
          <cell r="G2522"/>
          <cell r="H2522"/>
          <cell r="I2522">
            <v>0</v>
          </cell>
          <cell r="J2522">
            <v>0</v>
          </cell>
          <cell r="K2522">
            <v>0</v>
          </cell>
        </row>
        <row r="2523">
          <cell r="C2523" t="str">
            <v>22022NV47</v>
          </cell>
          <cell r="D2523" t="str">
            <v>NV47</v>
          </cell>
          <cell r="E2523"/>
          <cell r="F2523"/>
          <cell r="G2523"/>
          <cell r="H2523"/>
          <cell r="I2523">
            <v>0</v>
          </cell>
          <cell r="J2523">
            <v>0</v>
          </cell>
          <cell r="K2523">
            <v>0</v>
          </cell>
        </row>
        <row r="2524">
          <cell r="C2524" t="str">
            <v>22022ORBIA</v>
          </cell>
          <cell r="D2524" t="str">
            <v>ORBIA</v>
          </cell>
          <cell r="E2524"/>
          <cell r="F2524"/>
          <cell r="G2524"/>
          <cell r="H2524"/>
          <cell r="I2524">
            <v>0</v>
          </cell>
          <cell r="J2524">
            <v>0</v>
          </cell>
          <cell r="K2524">
            <v>0</v>
          </cell>
        </row>
        <row r="2525">
          <cell r="C2525" t="str">
            <v>22022PE&amp;OLES</v>
          </cell>
          <cell r="D2525" t="str">
            <v>PE&amp;OLES</v>
          </cell>
          <cell r="E2525"/>
          <cell r="F2525"/>
          <cell r="G2525"/>
          <cell r="H2525"/>
          <cell r="I2525">
            <v>0</v>
          </cell>
          <cell r="J2525">
            <v>0</v>
          </cell>
          <cell r="K2525">
            <v>0</v>
          </cell>
        </row>
        <row r="2526">
          <cell r="C2526" t="str">
            <v>22022PINFRA</v>
          </cell>
          <cell r="D2526" t="str">
            <v>PINFRA</v>
          </cell>
          <cell r="E2526"/>
          <cell r="F2526"/>
          <cell r="G2526"/>
          <cell r="H2526"/>
          <cell r="I2526">
            <v>0</v>
          </cell>
          <cell r="J2526">
            <v>0</v>
          </cell>
          <cell r="K2526">
            <v>0</v>
          </cell>
        </row>
        <row r="2527">
          <cell r="C2527" t="str">
            <v>22022TIEF</v>
          </cell>
          <cell r="D2527" t="str">
            <v>TIEF</v>
          </cell>
          <cell r="E2527">
            <v>2</v>
          </cell>
          <cell r="F2527">
            <v>2</v>
          </cell>
          <cell r="G2527">
            <v>200000</v>
          </cell>
          <cell r="H2527">
            <v>0</v>
          </cell>
          <cell r="I2527">
            <v>0.10526315789473684</v>
          </cell>
          <cell r="J2527">
            <v>0.05</v>
          </cell>
          <cell r="K2527">
            <v>0.05</v>
          </cell>
        </row>
        <row r="2528">
          <cell r="C2528" t="str">
            <v>22022SWAP D10</v>
          </cell>
          <cell r="D2528" t="str">
            <v>SWAP D10</v>
          </cell>
          <cell r="E2528"/>
          <cell r="F2528"/>
          <cell r="G2528"/>
          <cell r="H2528"/>
          <cell r="I2528">
            <v>0</v>
          </cell>
          <cell r="J2528">
            <v>0</v>
          </cell>
          <cell r="K2528">
            <v>0</v>
          </cell>
        </row>
        <row r="2529">
          <cell r="C2529" t="str">
            <v>22022SWAP D2</v>
          </cell>
          <cell r="D2529" t="str">
            <v>SWAP D2</v>
          </cell>
          <cell r="E2529"/>
          <cell r="F2529"/>
          <cell r="G2529"/>
          <cell r="H2529"/>
          <cell r="I2529">
            <v>0</v>
          </cell>
          <cell r="J2529">
            <v>0</v>
          </cell>
          <cell r="K2529">
            <v>0</v>
          </cell>
        </row>
        <row r="2530">
          <cell r="C2530" t="str">
            <v>22022TIIE 28</v>
          </cell>
          <cell r="D2530" t="str">
            <v>TIIE 28</v>
          </cell>
          <cell r="E2530"/>
          <cell r="F2530"/>
          <cell r="G2530"/>
          <cell r="H2530"/>
          <cell r="I2530">
            <v>0</v>
          </cell>
          <cell r="J2530">
            <v>0</v>
          </cell>
          <cell r="K2530">
            <v>0</v>
          </cell>
        </row>
        <row r="2531">
          <cell r="C2531" t="str">
            <v>22022WALMART</v>
          </cell>
          <cell r="D2531" t="str">
            <v>WALMART</v>
          </cell>
          <cell r="E2531"/>
          <cell r="F2531"/>
          <cell r="G2531"/>
          <cell r="H2531"/>
          <cell r="I2531">
            <v>0</v>
          </cell>
          <cell r="J2531">
            <v>0</v>
          </cell>
          <cell r="K2531">
            <v>0</v>
          </cell>
        </row>
        <row r="2532">
          <cell r="C2532" t="str">
            <v>22022Global - Total</v>
          </cell>
          <cell r="D2532" t="str">
            <v>Global - Total</v>
          </cell>
          <cell r="E2532">
            <v>10903</v>
          </cell>
          <cell r="F2532">
            <v>990378</v>
          </cell>
          <cell r="G2532">
            <v>210110.04476600001</v>
          </cell>
          <cell r="H2532">
            <v>918118</v>
          </cell>
          <cell r="I2532">
            <v>52125.15789473684</v>
          </cell>
          <cell r="J2532">
            <v>31525.7</v>
          </cell>
          <cell r="K2532">
            <v>31525.7</v>
          </cell>
        </row>
        <row r="2533">
          <cell r="C2533"/>
          <cell r="D2533"/>
          <cell r="E2533"/>
          <cell r="F2533"/>
          <cell r="G2533"/>
          <cell r="H2533"/>
          <cell r="I2533"/>
          <cell r="J2533"/>
          <cell r="K2533"/>
        </row>
        <row r="2534">
          <cell r="C2534"/>
          <cell r="D2534"/>
          <cell r="E2534"/>
          <cell r="F2534"/>
          <cell r="G2534"/>
          <cell r="H2534" t="str">
            <v>Dias del Mes</v>
          </cell>
          <cell r="I2534">
            <v>22</v>
          </cell>
          <cell r="J2534"/>
          <cell r="K2534"/>
        </row>
        <row r="2535">
          <cell r="C2535"/>
          <cell r="D2535"/>
          <cell r="E2535"/>
          <cell r="F2535"/>
          <cell r="G2535"/>
          <cell r="H2535" t="str">
            <v>Dias del Trimestre</v>
          </cell>
          <cell r="I2535">
            <v>61</v>
          </cell>
          <cell r="J2535"/>
          <cell r="K2535"/>
        </row>
        <row r="2536">
          <cell r="C2536"/>
          <cell r="D2536"/>
          <cell r="E2536"/>
          <cell r="F2536"/>
          <cell r="G2536"/>
          <cell r="H2536" t="str">
            <v>Dias Acumulados</v>
          </cell>
          <cell r="I2536">
            <v>61</v>
          </cell>
          <cell r="J2536"/>
          <cell r="K2536"/>
        </row>
        <row r="2537">
          <cell r="C2537"/>
          <cell r="D2537">
            <v>44621</v>
          </cell>
          <cell r="E2537">
            <v>44621</v>
          </cell>
          <cell r="F2537">
            <v>44621</v>
          </cell>
          <cell r="G2537">
            <v>44621</v>
          </cell>
          <cell r="H2537">
            <v>44621</v>
          </cell>
          <cell r="I2537">
            <v>44621</v>
          </cell>
          <cell r="J2537">
            <v>44621</v>
          </cell>
          <cell r="K2537">
            <v>44621</v>
          </cell>
        </row>
        <row r="2538">
          <cell r="C2538"/>
          <cell r="D2538" t="str">
            <v>EMISORA_REAL</v>
          </cell>
          <cell r="E2538" t="str">
            <v>NUMERO_OPERACIONES</v>
          </cell>
          <cell r="F2538" t="str">
            <v>VOLUMEN_OPERADO</v>
          </cell>
          <cell r="G2538" t="str">
            <v>IMPORTE_NOCIONAL</v>
          </cell>
          <cell r="H2538" t="str">
            <v>SALDO DE INTERES ABIERTO</v>
          </cell>
          <cell r="I2538" t="str">
            <v>PROMEDIO DIARIO MENSUAL</v>
          </cell>
          <cell r="J2538" t="str">
            <v>PROMEDIO DIARIO TRIMESTRAL</v>
          </cell>
          <cell r="K2538" t="str">
            <v>PROMEDIO DIARIO ACUMULADO</v>
          </cell>
        </row>
        <row r="2539">
          <cell r="C2539" t="str">
            <v>32022ALFA</v>
          </cell>
          <cell r="D2539" t="str">
            <v>ALFA</v>
          </cell>
          <cell r="E2539"/>
          <cell r="F2539"/>
          <cell r="G2539"/>
          <cell r="H2539"/>
          <cell r="I2539">
            <v>0</v>
          </cell>
          <cell r="J2539">
            <v>0</v>
          </cell>
          <cell r="K2539">
            <v>0</v>
          </cell>
        </row>
        <row r="2540">
          <cell r="C2540" t="str">
            <v>32022AMOVIL</v>
          </cell>
          <cell r="D2540" t="str">
            <v>AMOVIL</v>
          </cell>
          <cell r="E2540"/>
          <cell r="F2540"/>
          <cell r="G2540"/>
          <cell r="H2540"/>
          <cell r="I2540">
            <v>0</v>
          </cell>
          <cell r="J2540">
            <v>0</v>
          </cell>
          <cell r="K2540">
            <v>0</v>
          </cell>
        </row>
        <row r="2541">
          <cell r="C2541" t="str">
            <v>32022CEMEX</v>
          </cell>
          <cell r="D2541" t="str">
            <v>CEMEX</v>
          </cell>
          <cell r="E2541">
            <v>3</v>
          </cell>
          <cell r="F2541">
            <v>3800</v>
          </cell>
          <cell r="G2541">
            <v>4043650</v>
          </cell>
          <cell r="H2541">
            <v>4150</v>
          </cell>
          <cell r="I2541">
            <v>172.72727272727272</v>
          </cell>
          <cell r="J2541">
            <v>122.1311475409836</v>
          </cell>
          <cell r="K2541">
            <v>122.1311475409836</v>
          </cell>
        </row>
        <row r="2542">
          <cell r="C2542" t="str">
            <v>32022CETE 91</v>
          </cell>
          <cell r="D2542" t="str">
            <v>CETE 91</v>
          </cell>
          <cell r="E2542"/>
          <cell r="F2542"/>
          <cell r="G2542"/>
          <cell r="H2542"/>
          <cell r="I2542">
            <v>0</v>
          </cell>
          <cell r="J2542">
            <v>0</v>
          </cell>
          <cell r="K2542">
            <v>0</v>
          </cell>
        </row>
        <row r="2543">
          <cell r="C2543" t="str">
            <v>32022DC18</v>
          </cell>
          <cell r="D2543" t="str">
            <v>DC18</v>
          </cell>
          <cell r="E2543"/>
          <cell r="F2543"/>
          <cell r="G2543"/>
          <cell r="H2543"/>
          <cell r="I2543">
            <v>0</v>
          </cell>
          <cell r="J2543">
            <v>0</v>
          </cell>
          <cell r="K2543">
            <v>0</v>
          </cell>
        </row>
        <row r="2544">
          <cell r="C2544" t="str">
            <v>32022DC24</v>
          </cell>
          <cell r="D2544" t="str">
            <v>DC24</v>
          </cell>
          <cell r="E2544">
            <v>6</v>
          </cell>
          <cell r="F2544">
            <v>10100</v>
          </cell>
          <cell r="G2544">
            <v>1063477500</v>
          </cell>
          <cell r="H2544">
            <v>4000</v>
          </cell>
          <cell r="I2544">
            <v>459.09090909090907</v>
          </cell>
          <cell r="J2544">
            <v>178.68852459016392</v>
          </cell>
          <cell r="K2544">
            <v>178.68852459016392</v>
          </cell>
        </row>
        <row r="2545">
          <cell r="C2545" t="str">
            <v>32022DÓLAR</v>
          </cell>
          <cell r="D2545" t="str">
            <v>DÓLAR</v>
          </cell>
          <cell r="E2545">
            <v>463</v>
          </cell>
          <cell r="F2545">
            <v>621299</v>
          </cell>
          <cell r="G2545">
            <v>132248464374</v>
          </cell>
          <cell r="H2545">
            <v>754915</v>
          </cell>
          <cell r="I2545">
            <v>28240.863636363636</v>
          </cell>
          <cell r="J2545">
            <v>30225.918032786885</v>
          </cell>
          <cell r="K2545">
            <v>30225.918032786885</v>
          </cell>
        </row>
        <row r="2546">
          <cell r="C2546" t="str">
            <v>32022EURO</v>
          </cell>
          <cell r="D2546" t="str">
            <v>EURO</v>
          </cell>
          <cell r="E2546">
            <v>0</v>
          </cell>
          <cell r="F2546">
            <v>0</v>
          </cell>
          <cell r="G2546">
            <v>0</v>
          </cell>
          <cell r="H2546">
            <v>100</v>
          </cell>
          <cell r="I2546">
            <v>0</v>
          </cell>
          <cell r="J2546">
            <v>4.0983606557377046</v>
          </cell>
          <cell r="K2546">
            <v>4.0983606557377046</v>
          </cell>
        </row>
        <row r="2547">
          <cell r="C2547" t="str">
            <v>32022FEMSA</v>
          </cell>
          <cell r="D2547" t="str">
            <v>FEMSA</v>
          </cell>
          <cell r="E2547">
            <v>2</v>
          </cell>
          <cell r="F2547">
            <v>400</v>
          </cell>
          <cell r="G2547">
            <v>6674000</v>
          </cell>
          <cell r="H2547">
            <v>550</v>
          </cell>
          <cell r="I2547">
            <v>18.181818181818183</v>
          </cell>
          <cell r="J2547">
            <v>13.114754098360656</v>
          </cell>
          <cell r="K2547">
            <v>13.114754098360656</v>
          </cell>
        </row>
        <row r="2548">
          <cell r="C2548" t="str">
            <v>32022GAP</v>
          </cell>
          <cell r="D2548" t="str">
            <v>GAP</v>
          </cell>
          <cell r="E2548"/>
          <cell r="F2548"/>
          <cell r="G2548"/>
          <cell r="H2548"/>
          <cell r="I2548">
            <v>0</v>
          </cell>
          <cell r="J2548">
            <v>0</v>
          </cell>
          <cell r="K2548">
            <v>0</v>
          </cell>
        </row>
        <row r="2549">
          <cell r="C2549" t="str">
            <v>32022GCARSO</v>
          </cell>
          <cell r="D2549" t="str">
            <v>GCARSO</v>
          </cell>
          <cell r="E2549"/>
          <cell r="F2549"/>
          <cell r="G2549"/>
          <cell r="H2549"/>
          <cell r="I2549">
            <v>0</v>
          </cell>
          <cell r="J2549">
            <v>0</v>
          </cell>
          <cell r="K2549">
            <v>0</v>
          </cell>
        </row>
        <row r="2550">
          <cell r="C2550" t="str">
            <v>32022GMEXICO</v>
          </cell>
          <cell r="D2550" t="str">
            <v>GMEXICO</v>
          </cell>
          <cell r="E2550"/>
          <cell r="F2550"/>
          <cell r="G2550"/>
          <cell r="H2550"/>
          <cell r="I2550">
            <v>0</v>
          </cell>
          <cell r="J2550">
            <v>0.81967213114754101</v>
          </cell>
          <cell r="K2550">
            <v>0.81967213114754101</v>
          </cell>
        </row>
        <row r="2551">
          <cell r="C2551" t="str">
            <v>32022GMXT</v>
          </cell>
          <cell r="D2551" t="str">
            <v>GMXT</v>
          </cell>
          <cell r="E2551">
            <v>0</v>
          </cell>
          <cell r="F2551">
            <v>0</v>
          </cell>
          <cell r="G2551">
            <v>0</v>
          </cell>
          <cell r="H2551">
            <v>1000</v>
          </cell>
          <cell r="I2551">
            <v>0</v>
          </cell>
          <cell r="J2551">
            <v>15.245901639344263</v>
          </cell>
          <cell r="K2551">
            <v>15.245901639344263</v>
          </cell>
        </row>
        <row r="2552">
          <cell r="C2552" t="str">
            <v>32022IPC</v>
          </cell>
          <cell r="D2552" t="str">
            <v>IPC</v>
          </cell>
          <cell r="E2552">
            <v>19268</v>
          </cell>
          <cell r="F2552">
            <v>62493</v>
          </cell>
          <cell r="G2552">
            <v>33573392550</v>
          </cell>
          <cell r="H2552">
            <v>12421</v>
          </cell>
          <cell r="I2552">
            <v>2840.590909090909</v>
          </cell>
          <cell r="J2552">
            <v>1552.8360655737704</v>
          </cell>
          <cell r="K2552">
            <v>1552.8360655737704</v>
          </cell>
        </row>
        <row r="2553">
          <cell r="C2553" t="str">
            <v>32022JN22</v>
          </cell>
          <cell r="D2553" t="str">
            <v>JN22</v>
          </cell>
          <cell r="E2553"/>
          <cell r="F2553"/>
          <cell r="G2553"/>
          <cell r="H2553"/>
          <cell r="I2553">
            <v>0</v>
          </cell>
          <cell r="J2553">
            <v>0</v>
          </cell>
          <cell r="K2553">
            <v>0</v>
          </cell>
        </row>
        <row r="2554">
          <cell r="C2554" t="str">
            <v>32022JN27</v>
          </cell>
          <cell r="D2554" t="str">
            <v>JN27</v>
          </cell>
          <cell r="E2554"/>
          <cell r="F2554"/>
          <cell r="G2554"/>
          <cell r="H2554"/>
          <cell r="I2554">
            <v>0</v>
          </cell>
          <cell r="J2554">
            <v>0</v>
          </cell>
          <cell r="K2554">
            <v>0</v>
          </cell>
        </row>
        <row r="2555">
          <cell r="C2555" t="str">
            <v>32022M10</v>
          </cell>
          <cell r="D2555" t="str">
            <v>M10</v>
          </cell>
          <cell r="E2555"/>
          <cell r="F2555"/>
          <cell r="G2555"/>
          <cell r="H2555"/>
          <cell r="I2555">
            <v>0</v>
          </cell>
          <cell r="J2555">
            <v>0</v>
          </cell>
          <cell r="K2555">
            <v>0</v>
          </cell>
        </row>
        <row r="2556">
          <cell r="C2556" t="str">
            <v>32022M20</v>
          </cell>
          <cell r="D2556" t="str">
            <v>M20</v>
          </cell>
          <cell r="E2556"/>
          <cell r="F2556"/>
          <cell r="G2556"/>
          <cell r="H2556"/>
          <cell r="I2556">
            <v>0</v>
          </cell>
          <cell r="J2556">
            <v>0</v>
          </cell>
          <cell r="K2556">
            <v>0</v>
          </cell>
        </row>
        <row r="2557">
          <cell r="C2557" t="str">
            <v>32022M3</v>
          </cell>
          <cell r="D2557" t="str">
            <v>M3</v>
          </cell>
          <cell r="E2557"/>
          <cell r="F2557"/>
          <cell r="G2557"/>
          <cell r="H2557"/>
          <cell r="I2557">
            <v>0</v>
          </cell>
          <cell r="J2557">
            <v>0</v>
          </cell>
          <cell r="K2557">
            <v>0</v>
          </cell>
        </row>
        <row r="2558">
          <cell r="C2558" t="str">
            <v>32022M30</v>
          </cell>
          <cell r="D2558" t="str">
            <v>M30</v>
          </cell>
          <cell r="E2558"/>
          <cell r="F2558"/>
          <cell r="G2558"/>
          <cell r="H2558"/>
          <cell r="I2558">
            <v>0</v>
          </cell>
          <cell r="J2558">
            <v>0</v>
          </cell>
          <cell r="K2558">
            <v>0</v>
          </cell>
        </row>
        <row r="2559">
          <cell r="C2559" t="str">
            <v>32022MAIZ</v>
          </cell>
          <cell r="D2559" t="str">
            <v>MAIZ</v>
          </cell>
          <cell r="E2559"/>
          <cell r="F2559"/>
          <cell r="G2559"/>
          <cell r="H2559"/>
          <cell r="I2559">
            <v>0</v>
          </cell>
          <cell r="J2559">
            <v>0</v>
          </cell>
          <cell r="K2559">
            <v>0</v>
          </cell>
        </row>
        <row r="2560">
          <cell r="C2560" t="str">
            <v>32022MEXCHEM</v>
          </cell>
          <cell r="D2560" t="str">
            <v>MEXCHEM</v>
          </cell>
          <cell r="E2560"/>
          <cell r="F2560"/>
          <cell r="G2560"/>
          <cell r="H2560"/>
          <cell r="I2560">
            <v>0</v>
          </cell>
          <cell r="J2560">
            <v>0</v>
          </cell>
          <cell r="K2560">
            <v>0</v>
          </cell>
        </row>
        <row r="2561">
          <cell r="C2561" t="str">
            <v>32022LALA</v>
          </cell>
          <cell r="D2561" t="str">
            <v>LALA</v>
          </cell>
          <cell r="E2561"/>
          <cell r="F2561"/>
          <cell r="G2561"/>
          <cell r="H2561"/>
          <cell r="I2561">
            <v>0</v>
          </cell>
          <cell r="J2561">
            <v>0</v>
          </cell>
          <cell r="K2561">
            <v>0</v>
          </cell>
        </row>
        <row r="2562">
          <cell r="C2562" t="str">
            <v>32022MEXTRAC</v>
          </cell>
          <cell r="D2562" t="str">
            <v>MEXTRAC</v>
          </cell>
          <cell r="E2562"/>
          <cell r="F2562"/>
          <cell r="G2562"/>
          <cell r="H2562"/>
          <cell r="I2562">
            <v>0</v>
          </cell>
          <cell r="J2562">
            <v>0</v>
          </cell>
          <cell r="K2562">
            <v>0</v>
          </cell>
        </row>
        <row r="2563">
          <cell r="C2563" t="str">
            <v>32022Mini IPC</v>
          </cell>
          <cell r="D2563" t="str">
            <v>Mini IPC</v>
          </cell>
          <cell r="E2563">
            <v>83</v>
          </cell>
          <cell r="F2563">
            <v>134</v>
          </cell>
          <cell r="G2563">
            <v>14347020</v>
          </cell>
          <cell r="H2563">
            <v>11</v>
          </cell>
          <cell r="I2563">
            <v>6.0909090909090908</v>
          </cell>
          <cell r="J2563">
            <v>6.0327868852459012</v>
          </cell>
          <cell r="K2563">
            <v>6.0327868852459012</v>
          </cell>
        </row>
        <row r="2564">
          <cell r="C2564" t="str">
            <v>32022MR26</v>
          </cell>
          <cell r="D2564" t="str">
            <v>MR26</v>
          </cell>
          <cell r="E2564"/>
          <cell r="F2564"/>
          <cell r="G2564"/>
          <cell r="H2564"/>
          <cell r="I2564">
            <v>0</v>
          </cell>
          <cell r="J2564">
            <v>0</v>
          </cell>
          <cell r="K2564">
            <v>0</v>
          </cell>
        </row>
        <row r="2565">
          <cell r="C2565" t="str">
            <v>32022MY31</v>
          </cell>
          <cell r="D2565" t="str">
            <v>MY31</v>
          </cell>
          <cell r="E2565"/>
          <cell r="F2565"/>
          <cell r="G2565"/>
          <cell r="H2565"/>
          <cell r="I2565">
            <v>0</v>
          </cell>
          <cell r="J2565">
            <v>0</v>
          </cell>
          <cell r="K2565">
            <v>0</v>
          </cell>
        </row>
        <row r="2566">
          <cell r="C2566" t="str">
            <v>32022NV42</v>
          </cell>
          <cell r="D2566" t="str">
            <v>NV42</v>
          </cell>
          <cell r="E2566"/>
          <cell r="F2566"/>
          <cell r="G2566"/>
          <cell r="H2566"/>
          <cell r="I2566">
            <v>0</v>
          </cell>
          <cell r="J2566">
            <v>0</v>
          </cell>
          <cell r="K2566">
            <v>0</v>
          </cell>
        </row>
        <row r="2567">
          <cell r="C2567" t="str">
            <v>32022NV47</v>
          </cell>
          <cell r="D2567" t="str">
            <v>NV47</v>
          </cell>
          <cell r="E2567"/>
          <cell r="F2567"/>
          <cell r="G2567"/>
          <cell r="H2567"/>
          <cell r="I2567">
            <v>0</v>
          </cell>
          <cell r="J2567">
            <v>0</v>
          </cell>
          <cell r="K2567">
            <v>0</v>
          </cell>
        </row>
        <row r="2568">
          <cell r="C2568" t="str">
            <v>32022TIEF</v>
          </cell>
          <cell r="D2568" t="str">
            <v>TIEF</v>
          </cell>
          <cell r="E2568"/>
          <cell r="F2568"/>
          <cell r="G2568"/>
          <cell r="H2568"/>
          <cell r="I2568">
            <v>0</v>
          </cell>
          <cell r="J2568">
            <v>3.2786885245901641E-2</v>
          </cell>
          <cell r="K2568">
            <v>3.2786885245901641E-2</v>
          </cell>
        </row>
        <row r="2569">
          <cell r="C2569" t="str">
            <v>32022ORBIA</v>
          </cell>
          <cell r="D2569" t="str">
            <v>ORBIA</v>
          </cell>
          <cell r="E2569">
            <v>4</v>
          </cell>
          <cell r="F2569">
            <v>300</v>
          </cell>
          <cell r="G2569">
            <v>1602000</v>
          </cell>
          <cell r="H2569">
            <v>300</v>
          </cell>
          <cell r="I2569">
            <v>13.636363636363637</v>
          </cell>
          <cell r="J2569">
            <v>4.918032786885246</v>
          </cell>
          <cell r="K2569">
            <v>4.918032786885246</v>
          </cell>
        </row>
        <row r="2570">
          <cell r="C2570" t="str">
            <v>32022PE&amp;OLES</v>
          </cell>
          <cell r="D2570" t="str">
            <v>PE&amp;OLES</v>
          </cell>
          <cell r="E2570"/>
          <cell r="F2570"/>
          <cell r="G2570"/>
          <cell r="H2570"/>
          <cell r="I2570">
            <v>0</v>
          </cell>
          <cell r="J2570">
            <v>0</v>
          </cell>
          <cell r="K2570">
            <v>0</v>
          </cell>
        </row>
        <row r="2571">
          <cell r="C2571" t="str">
            <v>32022PINFRA</v>
          </cell>
          <cell r="D2571" t="str">
            <v>PINFRA</v>
          </cell>
          <cell r="E2571"/>
          <cell r="F2571"/>
          <cell r="G2571"/>
          <cell r="H2571"/>
          <cell r="I2571">
            <v>0</v>
          </cell>
          <cell r="J2571">
            <v>0</v>
          </cell>
          <cell r="K2571">
            <v>0</v>
          </cell>
        </row>
        <row r="2572">
          <cell r="C2572" t="str">
            <v>32022SWAP D10</v>
          </cell>
          <cell r="D2572" t="str">
            <v>SWAP D10</v>
          </cell>
          <cell r="E2572"/>
          <cell r="F2572"/>
          <cell r="G2572"/>
          <cell r="H2572"/>
          <cell r="I2572">
            <v>0</v>
          </cell>
          <cell r="J2572">
            <v>0</v>
          </cell>
          <cell r="K2572">
            <v>0</v>
          </cell>
        </row>
        <row r="2573">
          <cell r="C2573" t="str">
            <v>32022SWAP D2</v>
          </cell>
          <cell r="D2573" t="str">
            <v>SWAP D2</v>
          </cell>
          <cell r="E2573"/>
          <cell r="F2573"/>
          <cell r="G2573"/>
          <cell r="H2573"/>
          <cell r="I2573">
            <v>0</v>
          </cell>
          <cell r="J2573">
            <v>0</v>
          </cell>
          <cell r="K2573">
            <v>0</v>
          </cell>
        </row>
        <row r="2574">
          <cell r="C2574" t="str">
            <v>32022TIIE 28</v>
          </cell>
          <cell r="D2574" t="str">
            <v>TIIE 28</v>
          </cell>
          <cell r="E2574"/>
          <cell r="F2574"/>
          <cell r="G2574"/>
          <cell r="H2574"/>
          <cell r="I2574">
            <v>0</v>
          </cell>
          <cell r="J2574">
            <v>0</v>
          </cell>
          <cell r="K2574">
            <v>0</v>
          </cell>
        </row>
        <row r="2575">
          <cell r="C2575" t="str">
            <v>32022WALMART</v>
          </cell>
          <cell r="D2575" t="str">
            <v>WALMART</v>
          </cell>
          <cell r="E2575"/>
          <cell r="F2575"/>
          <cell r="G2575"/>
          <cell r="H2575"/>
          <cell r="I2575">
            <v>0</v>
          </cell>
          <cell r="J2575">
            <v>0</v>
          </cell>
          <cell r="K2575">
            <v>0</v>
          </cell>
        </row>
        <row r="2576">
          <cell r="C2576" t="str">
            <v>32022Global - Total</v>
          </cell>
          <cell r="D2576" t="str">
            <v>Global - Total</v>
          </cell>
          <cell r="E2576">
            <v>19829</v>
          </cell>
          <cell r="F2576">
            <v>698526</v>
          </cell>
          <cell r="G2576">
            <v>166912.00109400001</v>
          </cell>
          <cell r="H2576">
            <v>777447</v>
          </cell>
          <cell r="I2576">
            <v>31751.18181818182</v>
          </cell>
          <cell r="J2576">
            <v>32123.836065573771</v>
          </cell>
          <cell r="K2576">
            <v>32123.836065573771</v>
          </cell>
        </row>
        <row r="2577">
          <cell r="C2577"/>
          <cell r="D2577"/>
          <cell r="E2577"/>
          <cell r="F2577"/>
          <cell r="G2577"/>
          <cell r="H2577"/>
          <cell r="I2577"/>
          <cell r="J2577"/>
          <cell r="K2577"/>
        </row>
        <row r="2578">
          <cell r="C2578"/>
          <cell r="D2578"/>
          <cell r="E2578"/>
          <cell r="F2578"/>
          <cell r="G2578"/>
          <cell r="H2578" t="str">
            <v>Dias del Mes</v>
          </cell>
          <cell r="I2578">
            <v>20</v>
          </cell>
          <cell r="J2578"/>
          <cell r="K2578"/>
        </row>
        <row r="2579">
          <cell r="C2579"/>
          <cell r="D2579"/>
          <cell r="E2579"/>
          <cell r="F2579"/>
          <cell r="G2579"/>
          <cell r="H2579" t="str">
            <v>Dias del Trimestre</v>
          </cell>
          <cell r="I2579">
            <v>20</v>
          </cell>
          <cell r="J2579"/>
          <cell r="K2579"/>
        </row>
        <row r="2580">
          <cell r="C2580"/>
          <cell r="D2580"/>
          <cell r="E2580"/>
          <cell r="F2580"/>
          <cell r="G2580"/>
          <cell r="H2580" t="str">
            <v>Dias Acumulados</v>
          </cell>
          <cell r="I2580">
            <v>81</v>
          </cell>
          <cell r="J2580"/>
          <cell r="K2580"/>
        </row>
        <row r="2581">
          <cell r="C2581"/>
          <cell r="D2581">
            <v>44652</v>
          </cell>
          <cell r="E2581">
            <v>44652</v>
          </cell>
          <cell r="F2581">
            <v>44652</v>
          </cell>
          <cell r="G2581">
            <v>44652</v>
          </cell>
          <cell r="H2581">
            <v>44652</v>
          </cell>
          <cell r="I2581">
            <v>44652</v>
          </cell>
          <cell r="J2581">
            <v>44652</v>
          </cell>
          <cell r="K2581">
            <v>44652</v>
          </cell>
        </row>
        <row r="2582">
          <cell r="C2582"/>
          <cell r="D2582" t="str">
            <v>EMISORA_REAL</v>
          </cell>
          <cell r="E2582" t="str">
            <v>NUMERO_OPERACIONES</v>
          </cell>
          <cell r="F2582" t="str">
            <v>VOLUMEN_OPERADO</v>
          </cell>
          <cell r="G2582" t="str">
            <v>IMPORTE_NOCIONAL</v>
          </cell>
          <cell r="H2582" t="str">
            <v>SALDO DE INTERES ABIERTO</v>
          </cell>
          <cell r="I2582" t="str">
            <v>PROMEDIO DIARIO MENSUAL</v>
          </cell>
          <cell r="J2582" t="str">
            <v>PROMEDIO DIARIO TRIMESTRAL</v>
          </cell>
          <cell r="K2582" t="str">
            <v>PROMEDIO DIARIO ACUMULADO</v>
          </cell>
        </row>
        <row r="2583">
          <cell r="C2583" t="str">
            <v>42022ALFA</v>
          </cell>
          <cell r="D2583" t="str">
            <v>ALFA</v>
          </cell>
          <cell r="E2583"/>
          <cell r="F2583"/>
          <cell r="G2583"/>
          <cell r="H2583"/>
          <cell r="I2583">
            <v>0</v>
          </cell>
          <cell r="J2583">
            <v>0</v>
          </cell>
          <cell r="K2583">
            <v>0</v>
          </cell>
        </row>
        <row r="2584">
          <cell r="C2584" t="str">
            <v>42022AMOVIL</v>
          </cell>
          <cell r="D2584" t="str">
            <v>AMOVIL</v>
          </cell>
          <cell r="E2584"/>
          <cell r="F2584"/>
          <cell r="G2584"/>
          <cell r="H2584"/>
          <cell r="I2584">
            <v>0</v>
          </cell>
          <cell r="J2584">
            <v>0</v>
          </cell>
          <cell r="K2584">
            <v>33.333333333333336</v>
          </cell>
        </row>
        <row r="2585">
          <cell r="C2585" t="str">
            <v>42022CEMEX</v>
          </cell>
          <cell r="D2585" t="str">
            <v>CEMEX</v>
          </cell>
          <cell r="E2585"/>
          <cell r="F2585"/>
          <cell r="G2585"/>
          <cell r="H2585"/>
          <cell r="I2585">
            <v>0</v>
          </cell>
          <cell r="J2585">
            <v>0</v>
          </cell>
          <cell r="K2585">
            <v>0</v>
          </cell>
        </row>
        <row r="2586">
          <cell r="C2586" t="str">
            <v>42022CETE 91</v>
          </cell>
          <cell r="D2586" t="str">
            <v>CETE 91</v>
          </cell>
          <cell r="E2586"/>
          <cell r="F2586"/>
          <cell r="G2586"/>
          <cell r="H2586"/>
          <cell r="I2586">
            <v>0</v>
          </cell>
          <cell r="J2586">
            <v>0</v>
          </cell>
          <cell r="K2586">
            <v>0</v>
          </cell>
        </row>
        <row r="2587">
          <cell r="C2587" t="str">
            <v>42022DC18</v>
          </cell>
          <cell r="D2587" t="str">
            <v>DC18</v>
          </cell>
          <cell r="E2587"/>
          <cell r="F2587"/>
          <cell r="G2587"/>
          <cell r="H2587"/>
          <cell r="I2587">
            <v>0</v>
          </cell>
          <cell r="J2587">
            <v>0</v>
          </cell>
          <cell r="K2587">
            <v>0</v>
          </cell>
        </row>
        <row r="2588">
          <cell r="C2588" t="str">
            <v>42022DC24</v>
          </cell>
          <cell r="D2588" t="str">
            <v>DC24</v>
          </cell>
          <cell r="E2588"/>
          <cell r="F2588"/>
          <cell r="G2588"/>
          <cell r="H2588"/>
          <cell r="I2588">
            <v>0</v>
          </cell>
          <cell r="J2588">
            <v>0</v>
          </cell>
          <cell r="K2588">
            <v>118.51851851851852</v>
          </cell>
        </row>
        <row r="2589">
          <cell r="C2589" t="str">
            <v>42022DÓLAR</v>
          </cell>
          <cell r="D2589" t="str">
            <v>DÓLAR</v>
          </cell>
          <cell r="E2589"/>
          <cell r="F2589"/>
          <cell r="G2589"/>
          <cell r="H2589"/>
          <cell r="I2589">
            <v>0</v>
          </cell>
          <cell r="J2589">
            <v>6613.1</v>
          </cell>
          <cell r="K2589">
            <v>23342.197530864196</v>
          </cell>
        </row>
        <row r="2590">
          <cell r="C2590" t="str">
            <v>42022EURO</v>
          </cell>
          <cell r="D2590" t="str">
            <v>EURO</v>
          </cell>
          <cell r="E2590"/>
          <cell r="F2590"/>
          <cell r="G2590"/>
          <cell r="H2590"/>
          <cell r="I2590">
            <v>0</v>
          </cell>
          <cell r="J2590">
            <v>3</v>
          </cell>
          <cell r="K2590">
            <v>0.7407407407407407</v>
          </cell>
        </row>
        <row r="2591">
          <cell r="C2591" t="str">
            <v>42022FEMSA</v>
          </cell>
          <cell r="D2591" t="str">
            <v>FEMSA</v>
          </cell>
          <cell r="E2591"/>
          <cell r="F2591"/>
          <cell r="G2591"/>
          <cell r="H2591"/>
          <cell r="I2591">
            <v>0</v>
          </cell>
          <cell r="J2591">
            <v>0.5</v>
          </cell>
          <cell r="K2591">
            <v>0.49382716049382713</v>
          </cell>
        </row>
        <row r="2592">
          <cell r="C2592" t="str">
            <v>42022GAP</v>
          </cell>
          <cell r="D2592" t="str">
            <v>GAP</v>
          </cell>
          <cell r="E2592"/>
          <cell r="F2592"/>
          <cell r="G2592"/>
          <cell r="H2592"/>
          <cell r="I2592">
            <v>0</v>
          </cell>
          <cell r="J2592">
            <v>0</v>
          </cell>
          <cell r="K2592">
            <v>0</v>
          </cell>
        </row>
        <row r="2593">
          <cell r="C2593" t="str">
            <v>42022GCARSO</v>
          </cell>
          <cell r="D2593" t="str">
            <v>GCARSO</v>
          </cell>
          <cell r="E2593"/>
          <cell r="F2593"/>
          <cell r="G2593"/>
          <cell r="H2593"/>
          <cell r="I2593">
            <v>0</v>
          </cell>
          <cell r="J2593">
            <v>0</v>
          </cell>
          <cell r="K2593">
            <v>0</v>
          </cell>
        </row>
        <row r="2594">
          <cell r="C2594" t="str">
            <v>42022GMEXICO</v>
          </cell>
          <cell r="D2594" t="str">
            <v>GMEXICO</v>
          </cell>
          <cell r="E2594"/>
          <cell r="F2594"/>
          <cell r="G2594"/>
          <cell r="H2594"/>
          <cell r="I2594">
            <v>0</v>
          </cell>
          <cell r="J2594">
            <v>0</v>
          </cell>
          <cell r="K2594">
            <v>0</v>
          </cell>
        </row>
        <row r="2595">
          <cell r="C2595" t="str">
            <v>42022GMXT</v>
          </cell>
          <cell r="D2595" t="str">
            <v>GMXT</v>
          </cell>
          <cell r="E2595"/>
          <cell r="F2595"/>
          <cell r="G2595"/>
          <cell r="H2595"/>
          <cell r="I2595">
            <v>0</v>
          </cell>
          <cell r="J2595">
            <v>0</v>
          </cell>
          <cell r="K2595">
            <v>56.345679012345677</v>
          </cell>
        </row>
        <row r="2596">
          <cell r="C2596" t="str">
            <v>42022IPC</v>
          </cell>
          <cell r="D2596" t="str">
            <v>IPC</v>
          </cell>
          <cell r="E2596"/>
          <cell r="F2596"/>
          <cell r="G2596"/>
          <cell r="H2596"/>
          <cell r="I2596">
            <v>0</v>
          </cell>
          <cell r="J2596">
            <v>808.7</v>
          </cell>
          <cell r="K2596">
            <v>1498.0123456790122</v>
          </cell>
        </row>
        <row r="2597">
          <cell r="C2597" t="str">
            <v>42022JN22</v>
          </cell>
          <cell r="D2597" t="str">
            <v>JN22</v>
          </cell>
          <cell r="E2597"/>
          <cell r="F2597"/>
          <cell r="G2597"/>
          <cell r="H2597"/>
          <cell r="I2597">
            <v>0</v>
          </cell>
          <cell r="J2597">
            <v>0</v>
          </cell>
          <cell r="K2597">
            <v>0</v>
          </cell>
        </row>
        <row r="2598">
          <cell r="C2598" t="str">
            <v>42022JN27</v>
          </cell>
          <cell r="D2598" t="str">
            <v>JN27</v>
          </cell>
          <cell r="E2598"/>
          <cell r="F2598"/>
          <cell r="G2598"/>
          <cell r="H2598"/>
          <cell r="I2598">
            <v>0</v>
          </cell>
          <cell r="J2598">
            <v>0</v>
          </cell>
          <cell r="K2598">
            <v>0</v>
          </cell>
        </row>
        <row r="2599">
          <cell r="C2599" t="str">
            <v>42022M10</v>
          </cell>
          <cell r="D2599" t="str">
            <v>M10</v>
          </cell>
          <cell r="E2599"/>
          <cell r="F2599"/>
          <cell r="G2599"/>
          <cell r="H2599"/>
          <cell r="I2599">
            <v>0</v>
          </cell>
          <cell r="J2599">
            <v>0</v>
          </cell>
          <cell r="K2599">
            <v>0</v>
          </cell>
        </row>
        <row r="2600">
          <cell r="C2600" t="str">
            <v>42022M20</v>
          </cell>
          <cell r="D2600" t="str">
            <v>M20</v>
          </cell>
          <cell r="E2600"/>
          <cell r="F2600"/>
          <cell r="G2600"/>
          <cell r="H2600"/>
          <cell r="I2600">
            <v>0</v>
          </cell>
          <cell r="J2600">
            <v>0</v>
          </cell>
          <cell r="K2600">
            <v>0</v>
          </cell>
        </row>
        <row r="2601">
          <cell r="C2601" t="str">
            <v>42022M3</v>
          </cell>
          <cell r="D2601" t="str">
            <v>M3</v>
          </cell>
          <cell r="E2601"/>
          <cell r="F2601"/>
          <cell r="G2601"/>
          <cell r="H2601"/>
          <cell r="I2601">
            <v>0</v>
          </cell>
          <cell r="J2601">
            <v>0</v>
          </cell>
          <cell r="K2601">
            <v>0</v>
          </cell>
        </row>
        <row r="2602">
          <cell r="C2602" t="str">
            <v>42022M30</v>
          </cell>
          <cell r="D2602" t="str">
            <v>M30</v>
          </cell>
          <cell r="E2602"/>
          <cell r="F2602"/>
          <cell r="G2602"/>
          <cell r="H2602"/>
          <cell r="I2602">
            <v>0</v>
          </cell>
          <cell r="J2602">
            <v>0</v>
          </cell>
          <cell r="K2602">
            <v>0</v>
          </cell>
        </row>
        <row r="2603">
          <cell r="C2603" t="str">
            <v>42022MAIZ</v>
          </cell>
          <cell r="D2603" t="str">
            <v>MAIZ</v>
          </cell>
          <cell r="E2603"/>
          <cell r="F2603"/>
          <cell r="G2603"/>
          <cell r="H2603"/>
          <cell r="I2603">
            <v>0</v>
          </cell>
          <cell r="J2603">
            <v>0</v>
          </cell>
          <cell r="K2603">
            <v>0</v>
          </cell>
        </row>
        <row r="2604">
          <cell r="C2604" t="str">
            <v>42022MEXCHEM</v>
          </cell>
          <cell r="D2604" t="str">
            <v>MEXCHEM</v>
          </cell>
          <cell r="E2604"/>
          <cell r="F2604"/>
          <cell r="G2604"/>
          <cell r="H2604"/>
          <cell r="I2604">
            <v>0</v>
          </cell>
          <cell r="J2604">
            <v>0</v>
          </cell>
          <cell r="K2604">
            <v>0</v>
          </cell>
        </row>
        <row r="2605">
          <cell r="C2605" t="str">
            <v>42022TIEF</v>
          </cell>
          <cell r="D2605" t="str">
            <v>TIEF</v>
          </cell>
          <cell r="E2605"/>
          <cell r="F2605"/>
          <cell r="G2605"/>
          <cell r="H2605"/>
          <cell r="I2605">
            <v>0</v>
          </cell>
          <cell r="J2605">
            <v>0</v>
          </cell>
          <cell r="K2605">
            <v>2.4691358024691357E-2</v>
          </cell>
        </row>
        <row r="2606">
          <cell r="C2606" t="str">
            <v>42022LALA</v>
          </cell>
          <cell r="D2606" t="str">
            <v>LALA</v>
          </cell>
          <cell r="E2606"/>
          <cell r="F2606"/>
          <cell r="G2606"/>
          <cell r="H2606"/>
          <cell r="I2606">
            <v>0</v>
          </cell>
          <cell r="J2606">
            <v>0</v>
          </cell>
          <cell r="K2606">
            <v>0</v>
          </cell>
        </row>
        <row r="2607">
          <cell r="C2607" t="str">
            <v>42022MEXTRAC</v>
          </cell>
          <cell r="D2607" t="str">
            <v>MEXTRAC</v>
          </cell>
          <cell r="E2607"/>
          <cell r="F2607"/>
          <cell r="G2607"/>
          <cell r="H2607"/>
          <cell r="I2607">
            <v>0</v>
          </cell>
          <cell r="J2607">
            <v>0</v>
          </cell>
          <cell r="K2607">
            <v>0</v>
          </cell>
        </row>
        <row r="2608">
          <cell r="C2608" t="str">
            <v>42022Mini IPC</v>
          </cell>
          <cell r="D2608" t="str">
            <v>Mini IPC</v>
          </cell>
          <cell r="E2608"/>
          <cell r="F2608"/>
          <cell r="G2608"/>
          <cell r="H2608"/>
          <cell r="I2608">
            <v>0</v>
          </cell>
          <cell r="J2608">
            <v>14.95</v>
          </cell>
          <cell r="K2608">
            <v>17.864197530864196</v>
          </cell>
        </row>
        <row r="2609">
          <cell r="C2609" t="str">
            <v>42022MR26</v>
          </cell>
          <cell r="D2609" t="str">
            <v>MR26</v>
          </cell>
          <cell r="E2609"/>
          <cell r="F2609"/>
          <cell r="G2609"/>
          <cell r="H2609"/>
          <cell r="I2609">
            <v>0</v>
          </cell>
          <cell r="J2609">
            <v>0</v>
          </cell>
          <cell r="K2609">
            <v>0</v>
          </cell>
        </row>
        <row r="2610">
          <cell r="C2610" t="str">
            <v>42022MY31</v>
          </cell>
          <cell r="D2610" t="str">
            <v>MY31</v>
          </cell>
          <cell r="E2610"/>
          <cell r="F2610"/>
          <cell r="G2610"/>
          <cell r="H2610"/>
          <cell r="I2610">
            <v>0</v>
          </cell>
          <cell r="J2610">
            <v>0</v>
          </cell>
          <cell r="K2610">
            <v>0</v>
          </cell>
        </row>
        <row r="2611">
          <cell r="C2611" t="str">
            <v>42022NV42</v>
          </cell>
          <cell r="D2611" t="str">
            <v>NV42</v>
          </cell>
          <cell r="E2611"/>
          <cell r="F2611"/>
          <cell r="G2611"/>
          <cell r="H2611"/>
          <cell r="I2611">
            <v>0</v>
          </cell>
          <cell r="J2611">
            <v>0</v>
          </cell>
          <cell r="K2611">
            <v>0</v>
          </cell>
        </row>
        <row r="2612">
          <cell r="C2612" t="str">
            <v>42022NV47</v>
          </cell>
          <cell r="D2612" t="str">
            <v>NV47</v>
          </cell>
          <cell r="E2612"/>
          <cell r="F2612"/>
          <cell r="G2612"/>
          <cell r="H2612"/>
          <cell r="I2612">
            <v>0</v>
          </cell>
          <cell r="J2612">
            <v>0</v>
          </cell>
          <cell r="K2612">
            <v>0</v>
          </cell>
        </row>
        <row r="2613">
          <cell r="C2613" t="str">
            <v>42022ORBIA</v>
          </cell>
          <cell r="D2613" t="str">
            <v>ORBIA</v>
          </cell>
          <cell r="E2613"/>
          <cell r="F2613"/>
          <cell r="G2613"/>
          <cell r="H2613"/>
          <cell r="I2613">
            <v>0</v>
          </cell>
          <cell r="J2613">
            <v>0</v>
          </cell>
          <cell r="K2613">
            <v>0</v>
          </cell>
        </row>
        <row r="2614">
          <cell r="C2614" t="str">
            <v>42022PE&amp;OLES</v>
          </cell>
          <cell r="D2614" t="str">
            <v>PE&amp;OLES</v>
          </cell>
          <cell r="E2614"/>
          <cell r="F2614"/>
          <cell r="G2614"/>
          <cell r="H2614"/>
          <cell r="I2614">
            <v>0</v>
          </cell>
          <cell r="J2614">
            <v>0</v>
          </cell>
          <cell r="K2614">
            <v>0</v>
          </cell>
        </row>
        <row r="2615">
          <cell r="C2615" t="str">
            <v>42022PINFRA</v>
          </cell>
          <cell r="D2615" t="str">
            <v>PINFRA</v>
          </cell>
          <cell r="E2615"/>
          <cell r="F2615"/>
          <cell r="G2615"/>
          <cell r="H2615"/>
          <cell r="I2615">
            <v>0</v>
          </cell>
          <cell r="J2615">
            <v>0</v>
          </cell>
          <cell r="K2615">
            <v>0</v>
          </cell>
        </row>
        <row r="2616">
          <cell r="C2616" t="str">
            <v>42022SWAP D10</v>
          </cell>
          <cell r="D2616" t="str">
            <v>SWAP D10</v>
          </cell>
          <cell r="E2616"/>
          <cell r="F2616"/>
          <cell r="G2616"/>
          <cell r="H2616"/>
          <cell r="I2616">
            <v>0</v>
          </cell>
          <cell r="J2616">
            <v>0</v>
          </cell>
          <cell r="K2616">
            <v>0</v>
          </cell>
        </row>
        <row r="2617">
          <cell r="C2617" t="str">
            <v>42022SWAP D2</v>
          </cell>
          <cell r="D2617" t="str">
            <v>SWAP D2</v>
          </cell>
          <cell r="E2617"/>
          <cell r="F2617"/>
          <cell r="G2617"/>
          <cell r="H2617"/>
          <cell r="I2617">
            <v>0</v>
          </cell>
          <cell r="J2617">
            <v>0</v>
          </cell>
          <cell r="K2617">
            <v>0</v>
          </cell>
        </row>
        <row r="2618">
          <cell r="C2618" t="str">
            <v>42022TIIE 28</v>
          </cell>
          <cell r="D2618" t="str">
            <v>TIIE 28</v>
          </cell>
          <cell r="E2618"/>
          <cell r="F2618"/>
          <cell r="G2618"/>
          <cell r="H2618"/>
          <cell r="I2618">
            <v>0</v>
          </cell>
          <cell r="J2618">
            <v>0</v>
          </cell>
          <cell r="K2618">
            <v>0</v>
          </cell>
        </row>
        <row r="2619">
          <cell r="C2619" t="str">
            <v>42022WALMART</v>
          </cell>
          <cell r="D2619" t="str">
            <v>WALMART</v>
          </cell>
          <cell r="E2619"/>
          <cell r="F2619"/>
          <cell r="G2619"/>
          <cell r="H2619"/>
          <cell r="I2619">
            <v>0</v>
          </cell>
          <cell r="J2619">
            <v>0</v>
          </cell>
          <cell r="K2619">
            <v>9.2592592592592595</v>
          </cell>
        </row>
        <row r="2620">
          <cell r="C2620" t="str">
            <v>42022Global - Total</v>
          </cell>
          <cell r="D2620" t="str">
            <v>Global - Total</v>
          </cell>
          <cell r="E2620">
            <v>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7440.25</v>
          </cell>
          <cell r="K2620">
            <v>25076.790123456791</v>
          </cell>
        </row>
        <row r="2621">
          <cell r="C2621"/>
          <cell r="D2621"/>
          <cell r="E2621"/>
          <cell r="F2621"/>
          <cell r="G2621"/>
          <cell r="H2621"/>
          <cell r="I2621"/>
          <cell r="J2621"/>
          <cell r="K2621"/>
        </row>
        <row r="2622">
          <cell r="C2622"/>
          <cell r="D2622"/>
          <cell r="E2622"/>
          <cell r="F2622"/>
          <cell r="G2622"/>
          <cell r="H2622" t="str">
            <v>Dias del Mes</v>
          </cell>
          <cell r="I2622">
            <v>21</v>
          </cell>
          <cell r="J2622"/>
          <cell r="K2622"/>
        </row>
        <row r="2623">
          <cell r="C2623"/>
          <cell r="D2623"/>
          <cell r="E2623"/>
          <cell r="F2623"/>
          <cell r="G2623"/>
          <cell r="H2623" t="str">
            <v>Dias del Trimestre</v>
          </cell>
          <cell r="I2623">
            <v>41</v>
          </cell>
          <cell r="J2623"/>
          <cell r="K2623"/>
        </row>
        <row r="2624">
          <cell r="C2624"/>
          <cell r="D2624"/>
          <cell r="E2624"/>
          <cell r="F2624"/>
          <cell r="G2624"/>
          <cell r="H2624" t="str">
            <v>Dias Acumulados</v>
          </cell>
          <cell r="I2624">
            <v>102</v>
          </cell>
          <cell r="J2624"/>
          <cell r="K2624"/>
        </row>
        <row r="2625">
          <cell r="C2625"/>
          <cell r="D2625">
            <v>44317</v>
          </cell>
          <cell r="E2625">
            <v>44317</v>
          </cell>
          <cell r="F2625">
            <v>44317</v>
          </cell>
          <cell r="G2625">
            <v>44317</v>
          </cell>
          <cell r="H2625">
            <v>44317</v>
          </cell>
          <cell r="I2625">
            <v>44317</v>
          </cell>
          <cell r="J2625">
            <v>44317</v>
          </cell>
          <cell r="K2625">
            <v>44317</v>
          </cell>
        </row>
        <row r="2626">
          <cell r="C2626"/>
          <cell r="D2626" t="str">
            <v>EMISORA_REAL</v>
          </cell>
          <cell r="E2626" t="str">
            <v>NUMERO_OPERACIONES</v>
          </cell>
          <cell r="F2626" t="str">
            <v>VOLUMEN_OPERADO</v>
          </cell>
          <cell r="G2626" t="str">
            <v>IMPORTE_NOCIONAL</v>
          </cell>
          <cell r="H2626" t="str">
            <v>SALDO DE INTERES ABIERTO</v>
          </cell>
          <cell r="I2626" t="str">
            <v>PROMEDIO DIARIO MENSUAL</v>
          </cell>
          <cell r="J2626" t="str">
            <v>PROMEDIO DIARIO TRIMESTRAL</v>
          </cell>
          <cell r="K2626" t="str">
            <v>PROMEDIO DIARIO ACUMULADO</v>
          </cell>
        </row>
        <row r="2627">
          <cell r="C2627" t="str">
            <v>52022ALFA</v>
          </cell>
          <cell r="D2627" t="str">
            <v>ALFA</v>
          </cell>
          <cell r="E2627"/>
          <cell r="F2627"/>
          <cell r="G2627"/>
          <cell r="H2627"/>
          <cell r="I2627">
            <v>0</v>
          </cell>
          <cell r="J2627">
            <v>0</v>
          </cell>
          <cell r="K2627">
            <v>0</v>
          </cell>
        </row>
        <row r="2628">
          <cell r="C2628" t="str">
            <v>52022AMOVIL</v>
          </cell>
          <cell r="D2628" t="str">
            <v>AMOVIL</v>
          </cell>
          <cell r="E2628"/>
          <cell r="F2628"/>
          <cell r="G2628"/>
          <cell r="H2628"/>
          <cell r="I2628">
            <v>0</v>
          </cell>
          <cell r="J2628">
            <v>2.4390243902439024</v>
          </cell>
          <cell r="K2628">
            <v>27.450980392156861</v>
          </cell>
        </row>
        <row r="2629">
          <cell r="C2629" t="str">
            <v>52022CEMEX</v>
          </cell>
          <cell r="D2629" t="str">
            <v>CEMEX</v>
          </cell>
          <cell r="E2629"/>
          <cell r="F2629"/>
          <cell r="G2629"/>
          <cell r="H2629"/>
          <cell r="I2629">
            <v>0</v>
          </cell>
          <cell r="J2629">
            <v>0</v>
          </cell>
          <cell r="K2629">
            <v>0</v>
          </cell>
        </row>
        <row r="2630">
          <cell r="C2630" t="str">
            <v>52022CETE 91</v>
          </cell>
          <cell r="D2630" t="str">
            <v>CETE 91</v>
          </cell>
          <cell r="E2630"/>
          <cell r="F2630"/>
          <cell r="G2630"/>
          <cell r="H2630"/>
          <cell r="I2630">
            <v>0</v>
          </cell>
          <cell r="J2630">
            <v>0</v>
          </cell>
          <cell r="K2630">
            <v>0</v>
          </cell>
        </row>
        <row r="2631">
          <cell r="C2631" t="str">
            <v>52022DC18</v>
          </cell>
          <cell r="D2631" t="str">
            <v>DC18</v>
          </cell>
          <cell r="E2631"/>
          <cell r="F2631"/>
          <cell r="G2631"/>
          <cell r="H2631"/>
          <cell r="I2631">
            <v>0</v>
          </cell>
          <cell r="J2631">
            <v>0</v>
          </cell>
          <cell r="K2631">
            <v>0</v>
          </cell>
        </row>
        <row r="2632">
          <cell r="C2632" t="str">
            <v>52022DC24</v>
          </cell>
          <cell r="D2632" t="str">
            <v>DC24</v>
          </cell>
          <cell r="E2632"/>
          <cell r="F2632"/>
          <cell r="G2632"/>
          <cell r="H2632"/>
          <cell r="I2632">
            <v>0</v>
          </cell>
          <cell r="J2632">
            <v>12.195121951219512</v>
          </cell>
          <cell r="K2632">
            <v>99.019607843137251</v>
          </cell>
        </row>
        <row r="2633">
          <cell r="C2633" t="str">
            <v>52022DÓLAR</v>
          </cell>
          <cell r="D2633" t="str">
            <v>DÓLAR</v>
          </cell>
          <cell r="E2633"/>
          <cell r="F2633"/>
          <cell r="G2633"/>
          <cell r="H2633"/>
          <cell r="I2633">
            <v>0</v>
          </cell>
          <cell r="J2633">
            <v>20823.121951219513</v>
          </cell>
          <cell r="K2633">
            <v>25609.843137254902</v>
          </cell>
        </row>
        <row r="2634">
          <cell r="C2634" t="str">
            <v>52022EURO</v>
          </cell>
          <cell r="D2634" t="str">
            <v>EURO</v>
          </cell>
          <cell r="E2634"/>
          <cell r="F2634"/>
          <cell r="G2634"/>
          <cell r="H2634"/>
          <cell r="I2634">
            <v>0</v>
          </cell>
          <cell r="J2634">
            <v>1.4634146341463414</v>
          </cell>
          <cell r="K2634">
            <v>0.58823529411764708</v>
          </cell>
        </row>
        <row r="2635">
          <cell r="C2635" t="str">
            <v>52022FEMSA</v>
          </cell>
          <cell r="D2635" t="str">
            <v>FEMSA</v>
          </cell>
          <cell r="E2635"/>
          <cell r="F2635"/>
          <cell r="G2635"/>
          <cell r="H2635"/>
          <cell r="I2635">
            <v>0</v>
          </cell>
          <cell r="J2635">
            <v>0.24390243902439024</v>
          </cell>
          <cell r="K2635">
            <v>0.39215686274509803</v>
          </cell>
        </row>
        <row r="2636">
          <cell r="C2636" t="str">
            <v>52022GAP</v>
          </cell>
          <cell r="D2636" t="str">
            <v>GAP</v>
          </cell>
          <cell r="E2636"/>
          <cell r="F2636"/>
          <cell r="G2636"/>
          <cell r="H2636"/>
          <cell r="I2636">
            <v>0</v>
          </cell>
          <cell r="J2636">
            <v>0</v>
          </cell>
          <cell r="K2636">
            <v>0</v>
          </cell>
        </row>
        <row r="2637">
          <cell r="C2637" t="str">
            <v>52022GCARSO</v>
          </cell>
          <cell r="D2637" t="str">
            <v>GCARSO</v>
          </cell>
          <cell r="E2637"/>
          <cell r="F2637"/>
          <cell r="G2637"/>
          <cell r="H2637"/>
          <cell r="I2637">
            <v>0</v>
          </cell>
          <cell r="J2637">
            <v>0</v>
          </cell>
          <cell r="K2637">
            <v>0</v>
          </cell>
        </row>
        <row r="2638">
          <cell r="C2638" t="str">
            <v>52022GMEXICO</v>
          </cell>
          <cell r="D2638" t="str">
            <v>GMEXICO</v>
          </cell>
          <cell r="E2638"/>
          <cell r="F2638"/>
          <cell r="G2638"/>
          <cell r="H2638"/>
          <cell r="I2638">
            <v>0</v>
          </cell>
          <cell r="J2638">
            <v>4.8780487804878048</v>
          </cell>
          <cell r="K2638">
            <v>1.9607843137254901</v>
          </cell>
        </row>
        <row r="2639">
          <cell r="C2639" t="str">
            <v>52022GMXT</v>
          </cell>
          <cell r="D2639" t="str">
            <v>GMXT</v>
          </cell>
          <cell r="E2639"/>
          <cell r="F2639"/>
          <cell r="G2639"/>
          <cell r="H2639"/>
          <cell r="I2639">
            <v>0</v>
          </cell>
          <cell r="J2639">
            <v>1.2195121951219512</v>
          </cell>
          <cell r="K2639">
            <v>45.235294117647058</v>
          </cell>
        </row>
        <row r="2640">
          <cell r="C2640" t="str">
            <v>52022IPC</v>
          </cell>
          <cell r="D2640" t="str">
            <v>IPC</v>
          </cell>
          <cell r="E2640"/>
          <cell r="F2640"/>
          <cell r="G2640"/>
          <cell r="H2640"/>
          <cell r="I2640">
            <v>0</v>
          </cell>
          <cell r="J2640">
            <v>761.53658536585363</v>
          </cell>
          <cell r="K2640">
            <v>1337.1372549019609</v>
          </cell>
        </row>
        <row r="2641">
          <cell r="C2641" t="str">
            <v>52022JN22</v>
          </cell>
          <cell r="D2641" t="str">
            <v>JN22</v>
          </cell>
          <cell r="E2641"/>
          <cell r="F2641"/>
          <cell r="G2641"/>
          <cell r="H2641"/>
          <cell r="I2641">
            <v>0</v>
          </cell>
          <cell r="J2641">
            <v>0</v>
          </cell>
          <cell r="K2641">
            <v>0</v>
          </cell>
        </row>
        <row r="2642">
          <cell r="C2642" t="str">
            <v>52022JN27</v>
          </cell>
          <cell r="D2642" t="str">
            <v>JN27</v>
          </cell>
          <cell r="E2642"/>
          <cell r="F2642"/>
          <cell r="G2642"/>
          <cell r="H2642"/>
          <cell r="I2642">
            <v>0</v>
          </cell>
          <cell r="J2642">
            <v>0</v>
          </cell>
          <cell r="K2642">
            <v>0</v>
          </cell>
        </row>
        <row r="2643">
          <cell r="C2643" t="str">
            <v>52022TIEF</v>
          </cell>
          <cell r="D2643" t="str">
            <v>TIEF</v>
          </cell>
          <cell r="E2643"/>
          <cell r="F2643"/>
          <cell r="G2643"/>
          <cell r="H2643"/>
          <cell r="I2643">
            <v>0</v>
          </cell>
          <cell r="J2643">
            <v>0</v>
          </cell>
          <cell r="K2643">
            <v>1.9607843137254902E-2</v>
          </cell>
        </row>
        <row r="2644">
          <cell r="C2644" t="str">
            <v>52022M10</v>
          </cell>
          <cell r="D2644" t="str">
            <v>M10</v>
          </cell>
          <cell r="E2644"/>
          <cell r="F2644"/>
          <cell r="G2644"/>
          <cell r="H2644"/>
          <cell r="I2644">
            <v>0</v>
          </cell>
          <cell r="J2644">
            <v>0</v>
          </cell>
          <cell r="K2644">
            <v>0</v>
          </cell>
        </row>
        <row r="2645">
          <cell r="C2645" t="str">
            <v>52022M20</v>
          </cell>
          <cell r="D2645" t="str">
            <v>M20</v>
          </cell>
          <cell r="E2645"/>
          <cell r="F2645"/>
          <cell r="G2645"/>
          <cell r="H2645"/>
          <cell r="I2645">
            <v>0</v>
          </cell>
          <cell r="J2645">
            <v>0</v>
          </cell>
          <cell r="K2645">
            <v>0</v>
          </cell>
        </row>
        <row r="2646">
          <cell r="C2646" t="str">
            <v>52022M3</v>
          </cell>
          <cell r="D2646" t="str">
            <v>M3</v>
          </cell>
          <cell r="E2646"/>
          <cell r="F2646"/>
          <cell r="G2646"/>
          <cell r="H2646"/>
          <cell r="I2646">
            <v>0</v>
          </cell>
          <cell r="J2646">
            <v>0</v>
          </cell>
          <cell r="K2646">
            <v>0</v>
          </cell>
        </row>
        <row r="2647">
          <cell r="C2647" t="str">
            <v>52022M30</v>
          </cell>
          <cell r="D2647" t="str">
            <v>M30</v>
          </cell>
          <cell r="E2647"/>
          <cell r="F2647"/>
          <cell r="G2647"/>
          <cell r="H2647"/>
          <cell r="I2647">
            <v>0</v>
          </cell>
          <cell r="J2647">
            <v>0</v>
          </cell>
          <cell r="K2647">
            <v>0</v>
          </cell>
        </row>
        <row r="2648">
          <cell r="C2648" t="str">
            <v>52022MAIZ</v>
          </cell>
          <cell r="D2648" t="str">
            <v>MAIZ</v>
          </cell>
          <cell r="E2648"/>
          <cell r="F2648"/>
          <cell r="G2648"/>
          <cell r="H2648"/>
          <cell r="I2648">
            <v>0</v>
          </cell>
          <cell r="J2648">
            <v>0</v>
          </cell>
          <cell r="K2648">
            <v>0</v>
          </cell>
        </row>
        <row r="2649">
          <cell r="C2649" t="str">
            <v>52022MEXCHEM</v>
          </cell>
          <cell r="D2649" t="str">
            <v>MEXCHEM</v>
          </cell>
          <cell r="E2649"/>
          <cell r="F2649"/>
          <cell r="G2649"/>
          <cell r="H2649"/>
          <cell r="I2649">
            <v>0</v>
          </cell>
          <cell r="J2649">
            <v>0</v>
          </cell>
          <cell r="K2649">
            <v>0</v>
          </cell>
        </row>
        <row r="2650">
          <cell r="C2650" t="str">
            <v>52022LALA</v>
          </cell>
          <cell r="D2650" t="str">
            <v>LALA</v>
          </cell>
          <cell r="E2650"/>
          <cell r="F2650"/>
          <cell r="G2650"/>
          <cell r="H2650"/>
          <cell r="I2650">
            <v>0</v>
          </cell>
          <cell r="J2650">
            <v>0</v>
          </cell>
          <cell r="K2650">
            <v>0</v>
          </cell>
        </row>
        <row r="2651">
          <cell r="C2651" t="str">
            <v>52022MEXTRAC</v>
          </cell>
          <cell r="D2651" t="str">
            <v>MEXTRAC</v>
          </cell>
          <cell r="E2651"/>
          <cell r="F2651"/>
          <cell r="G2651"/>
          <cell r="H2651"/>
          <cell r="I2651">
            <v>0</v>
          </cell>
          <cell r="J2651">
            <v>0</v>
          </cell>
          <cell r="K2651">
            <v>0</v>
          </cell>
        </row>
        <row r="2652">
          <cell r="C2652" t="str">
            <v>52022Mini IPC</v>
          </cell>
          <cell r="D2652" t="str">
            <v>Mini IPC</v>
          </cell>
          <cell r="E2652"/>
          <cell r="F2652"/>
          <cell r="G2652"/>
          <cell r="H2652"/>
          <cell r="I2652">
            <v>0</v>
          </cell>
          <cell r="J2652">
            <v>15.195121951219512</v>
          </cell>
          <cell r="K2652">
            <v>17.362745098039216</v>
          </cell>
        </row>
        <row r="2653">
          <cell r="C2653" t="str">
            <v>52022MR26</v>
          </cell>
          <cell r="D2653" t="str">
            <v>MR26</v>
          </cell>
          <cell r="E2653"/>
          <cell r="F2653"/>
          <cell r="G2653"/>
          <cell r="H2653"/>
          <cell r="I2653">
            <v>0</v>
          </cell>
          <cell r="J2653">
            <v>0</v>
          </cell>
          <cell r="K2653">
            <v>0</v>
          </cell>
        </row>
        <row r="2654">
          <cell r="C2654" t="str">
            <v>52022MY31</v>
          </cell>
          <cell r="D2654" t="str">
            <v>MY31</v>
          </cell>
          <cell r="E2654"/>
          <cell r="F2654"/>
          <cell r="G2654"/>
          <cell r="H2654"/>
          <cell r="I2654">
            <v>0</v>
          </cell>
          <cell r="J2654">
            <v>0</v>
          </cell>
          <cell r="K2654">
            <v>0</v>
          </cell>
        </row>
        <row r="2655">
          <cell r="C2655" t="str">
            <v>52022NV42</v>
          </cell>
          <cell r="D2655" t="str">
            <v>NV42</v>
          </cell>
          <cell r="E2655"/>
          <cell r="F2655"/>
          <cell r="G2655"/>
          <cell r="H2655"/>
          <cell r="I2655">
            <v>0</v>
          </cell>
          <cell r="J2655">
            <v>0</v>
          </cell>
          <cell r="K2655">
            <v>0</v>
          </cell>
        </row>
        <row r="2656">
          <cell r="C2656" t="str">
            <v>52022NV47</v>
          </cell>
          <cell r="D2656" t="str">
            <v>NV47</v>
          </cell>
          <cell r="E2656"/>
          <cell r="F2656"/>
          <cell r="G2656"/>
          <cell r="H2656"/>
          <cell r="I2656">
            <v>0</v>
          </cell>
          <cell r="J2656">
            <v>0</v>
          </cell>
          <cell r="K2656">
            <v>0</v>
          </cell>
        </row>
        <row r="2657">
          <cell r="C2657" t="str">
            <v>52022ORBIA</v>
          </cell>
          <cell r="D2657" t="str">
            <v>ORBIA</v>
          </cell>
          <cell r="E2657"/>
          <cell r="F2657"/>
          <cell r="G2657"/>
          <cell r="H2657"/>
          <cell r="I2657">
            <v>0</v>
          </cell>
          <cell r="J2657">
            <v>0</v>
          </cell>
          <cell r="K2657">
            <v>0</v>
          </cell>
        </row>
        <row r="2658">
          <cell r="C2658" t="str">
            <v>52022PE&amp;OLES</v>
          </cell>
          <cell r="D2658" t="str">
            <v>PE&amp;OLES</v>
          </cell>
          <cell r="E2658"/>
          <cell r="F2658"/>
          <cell r="G2658"/>
          <cell r="H2658"/>
          <cell r="I2658">
            <v>0</v>
          </cell>
          <cell r="J2658">
            <v>0</v>
          </cell>
          <cell r="K2658">
            <v>0</v>
          </cell>
        </row>
        <row r="2659">
          <cell r="C2659" t="str">
            <v>52022PINFRA</v>
          </cell>
          <cell r="D2659" t="str">
            <v>PINFRA</v>
          </cell>
          <cell r="E2659"/>
          <cell r="F2659"/>
          <cell r="G2659"/>
          <cell r="H2659"/>
          <cell r="I2659">
            <v>0</v>
          </cell>
          <cell r="J2659">
            <v>0</v>
          </cell>
          <cell r="K2659">
            <v>0</v>
          </cell>
        </row>
        <row r="2660">
          <cell r="C2660" t="str">
            <v>52022SWAP D10</v>
          </cell>
          <cell r="D2660" t="str">
            <v>SWAP D10</v>
          </cell>
          <cell r="E2660"/>
          <cell r="F2660"/>
          <cell r="G2660"/>
          <cell r="H2660"/>
          <cell r="I2660">
            <v>0</v>
          </cell>
          <cell r="J2660">
            <v>0</v>
          </cell>
          <cell r="K2660">
            <v>0</v>
          </cell>
        </row>
        <row r="2661">
          <cell r="C2661" t="str">
            <v>52022SWAP D2</v>
          </cell>
          <cell r="D2661" t="str">
            <v>SWAP D2</v>
          </cell>
          <cell r="E2661"/>
          <cell r="F2661"/>
          <cell r="G2661"/>
          <cell r="H2661"/>
          <cell r="I2661">
            <v>0</v>
          </cell>
          <cell r="J2661">
            <v>0</v>
          </cell>
          <cell r="K2661">
            <v>0</v>
          </cell>
        </row>
        <row r="2662">
          <cell r="C2662" t="str">
            <v>52022TIIE 28</v>
          </cell>
          <cell r="D2662" t="str">
            <v>TIIE 28</v>
          </cell>
          <cell r="E2662"/>
          <cell r="F2662"/>
          <cell r="G2662"/>
          <cell r="H2662"/>
          <cell r="I2662">
            <v>0</v>
          </cell>
          <cell r="J2662">
            <v>0</v>
          </cell>
          <cell r="K2662">
            <v>0</v>
          </cell>
        </row>
        <row r="2663">
          <cell r="C2663" t="str">
            <v>52022WALMART</v>
          </cell>
          <cell r="D2663" t="str">
            <v>WALMART</v>
          </cell>
          <cell r="E2663"/>
          <cell r="F2663"/>
          <cell r="G2663"/>
          <cell r="H2663"/>
          <cell r="I2663">
            <v>0</v>
          </cell>
          <cell r="J2663">
            <v>0</v>
          </cell>
          <cell r="K2663">
            <v>7.3529411764705879</v>
          </cell>
        </row>
        <row r="2664">
          <cell r="C2664" t="str">
            <v>52022Global - Total</v>
          </cell>
          <cell r="D2664" t="str">
            <v>Global - Total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21622.292682926829</v>
          </cell>
          <cell r="K2664">
            <v>27146.362745098038</v>
          </cell>
        </row>
        <row r="2665">
          <cell r="C2665"/>
          <cell r="D2665"/>
          <cell r="E2665"/>
          <cell r="F2665"/>
          <cell r="G2665"/>
          <cell r="H2665"/>
          <cell r="I2665"/>
          <cell r="J2665"/>
          <cell r="K2665"/>
        </row>
        <row r="2666">
          <cell r="C2666"/>
          <cell r="D2666"/>
          <cell r="E2666"/>
          <cell r="F2666"/>
          <cell r="G2666"/>
          <cell r="H2666" t="str">
            <v>Dias del Mes</v>
          </cell>
          <cell r="I2666">
            <v>22</v>
          </cell>
          <cell r="J2666"/>
          <cell r="K2666"/>
        </row>
        <row r="2667">
          <cell r="C2667"/>
          <cell r="D2667"/>
          <cell r="E2667"/>
          <cell r="F2667"/>
          <cell r="G2667"/>
          <cell r="H2667" t="str">
            <v>Dias del Trimestre</v>
          </cell>
          <cell r="I2667">
            <v>63</v>
          </cell>
          <cell r="J2667"/>
          <cell r="K2667"/>
        </row>
        <row r="2668">
          <cell r="C2668"/>
          <cell r="D2668"/>
          <cell r="E2668"/>
          <cell r="F2668"/>
          <cell r="G2668"/>
          <cell r="H2668" t="str">
            <v>Dias Acumulados</v>
          </cell>
          <cell r="I2668">
            <v>124</v>
          </cell>
          <cell r="J2668"/>
          <cell r="K2668"/>
        </row>
        <row r="2669">
          <cell r="C2669"/>
          <cell r="D2669">
            <v>44348</v>
          </cell>
          <cell r="E2669">
            <v>44348</v>
          </cell>
          <cell r="F2669">
            <v>44348</v>
          </cell>
          <cell r="G2669">
            <v>44348</v>
          </cell>
          <cell r="H2669">
            <v>44348</v>
          </cell>
          <cell r="I2669">
            <v>44348</v>
          </cell>
          <cell r="J2669">
            <v>44348</v>
          </cell>
          <cell r="K2669">
            <v>44348</v>
          </cell>
        </row>
        <row r="2670">
          <cell r="C2670"/>
          <cell r="D2670" t="str">
            <v>EMISORA_REAL</v>
          </cell>
          <cell r="E2670" t="str">
            <v>NUMERO_OPERACIONES</v>
          </cell>
          <cell r="F2670" t="str">
            <v>VOLUMEN_OPERADO</v>
          </cell>
          <cell r="G2670" t="str">
            <v>IMPORTE_NOCIONAL</v>
          </cell>
          <cell r="H2670" t="str">
            <v>SALDO DE INTERES ABIERTO</v>
          </cell>
          <cell r="I2670" t="str">
            <v>PROMEDIO DIARIO MENSUAL</v>
          </cell>
          <cell r="J2670" t="str">
            <v>PROMEDIO DIARIO TRIMESTRAL</v>
          </cell>
          <cell r="K2670" t="str">
            <v>PROMEDIO DIARIO ACUMULADO</v>
          </cell>
        </row>
        <row r="2671">
          <cell r="C2671" t="str">
            <v>62022ALFA</v>
          </cell>
          <cell r="D2671" t="str">
            <v>ALFA</v>
          </cell>
          <cell r="E2671"/>
          <cell r="F2671"/>
          <cell r="G2671"/>
          <cell r="H2671"/>
          <cell r="I2671">
            <v>0</v>
          </cell>
          <cell r="J2671">
            <v>0</v>
          </cell>
          <cell r="K2671">
            <v>0</v>
          </cell>
        </row>
        <row r="2672">
          <cell r="C2672" t="str">
            <v>62022AMOVIL</v>
          </cell>
          <cell r="D2672" t="str">
            <v>AMOVIL</v>
          </cell>
          <cell r="E2672"/>
          <cell r="F2672"/>
          <cell r="G2672"/>
          <cell r="H2672"/>
          <cell r="I2672">
            <v>0</v>
          </cell>
          <cell r="J2672">
            <v>25.396825396825395</v>
          </cell>
          <cell r="K2672">
            <v>34.677419354838712</v>
          </cell>
        </row>
        <row r="2673">
          <cell r="C2673" t="str">
            <v>62022CEMEX</v>
          </cell>
          <cell r="D2673" t="str">
            <v>CEMEX</v>
          </cell>
          <cell r="E2673"/>
          <cell r="F2673"/>
          <cell r="G2673"/>
          <cell r="H2673"/>
          <cell r="I2673">
            <v>0</v>
          </cell>
          <cell r="J2673">
            <v>0</v>
          </cell>
          <cell r="K2673">
            <v>0</v>
          </cell>
        </row>
        <row r="2674">
          <cell r="C2674" t="str">
            <v>62022CETE 91</v>
          </cell>
          <cell r="D2674" t="str">
            <v>CETE 91</v>
          </cell>
          <cell r="E2674"/>
          <cell r="F2674"/>
          <cell r="G2674"/>
          <cell r="H2674"/>
          <cell r="I2674">
            <v>0</v>
          </cell>
          <cell r="J2674">
            <v>0</v>
          </cell>
          <cell r="K2674">
            <v>0</v>
          </cell>
        </row>
        <row r="2675">
          <cell r="C2675" t="str">
            <v>62022DC18</v>
          </cell>
          <cell r="D2675" t="str">
            <v>DC18</v>
          </cell>
          <cell r="E2675"/>
          <cell r="F2675"/>
          <cell r="G2675"/>
          <cell r="H2675"/>
          <cell r="I2675">
            <v>0</v>
          </cell>
          <cell r="J2675">
            <v>0</v>
          </cell>
          <cell r="K2675">
            <v>0</v>
          </cell>
        </row>
        <row r="2676">
          <cell r="C2676" t="str">
            <v>62022DC24</v>
          </cell>
          <cell r="D2676" t="str">
            <v>DC24</v>
          </cell>
          <cell r="E2676"/>
          <cell r="F2676"/>
          <cell r="G2676"/>
          <cell r="H2676"/>
          <cell r="I2676">
            <v>0</v>
          </cell>
          <cell r="J2676">
            <v>158.73015873015873</v>
          </cell>
          <cell r="K2676">
            <v>158.06451612903226</v>
          </cell>
        </row>
        <row r="2677">
          <cell r="C2677" t="str">
            <v>62022DÓLAR</v>
          </cell>
          <cell r="D2677" t="str">
            <v>DÓLAR</v>
          </cell>
          <cell r="E2677"/>
          <cell r="F2677"/>
          <cell r="G2677"/>
          <cell r="H2677"/>
          <cell r="I2677">
            <v>0</v>
          </cell>
          <cell r="J2677">
            <v>32694.015873015873</v>
          </cell>
          <cell r="K2677">
            <v>30791.766129032258</v>
          </cell>
        </row>
        <row r="2678">
          <cell r="C2678" t="str">
            <v>62022EURO</v>
          </cell>
          <cell r="D2678" t="str">
            <v>EURO</v>
          </cell>
          <cell r="E2678"/>
          <cell r="F2678"/>
          <cell r="G2678"/>
          <cell r="H2678"/>
          <cell r="I2678">
            <v>0</v>
          </cell>
          <cell r="J2678">
            <v>2.8571428571428572</v>
          </cell>
          <cell r="K2678">
            <v>1.4516129032258065</v>
          </cell>
        </row>
        <row r="2679">
          <cell r="C2679" t="str">
            <v>62022FEMSA</v>
          </cell>
          <cell r="D2679" t="str">
            <v>FEMSA</v>
          </cell>
          <cell r="E2679"/>
          <cell r="F2679"/>
          <cell r="G2679"/>
          <cell r="H2679"/>
          <cell r="I2679">
            <v>0</v>
          </cell>
          <cell r="J2679">
            <v>0.15873015873015872</v>
          </cell>
          <cell r="K2679">
            <v>0.32258064516129031</v>
          </cell>
        </row>
        <row r="2680">
          <cell r="C2680" t="str">
            <v>62022GAP</v>
          </cell>
          <cell r="D2680" t="str">
            <v>GAP</v>
          </cell>
          <cell r="E2680"/>
          <cell r="F2680"/>
          <cell r="G2680"/>
          <cell r="H2680"/>
          <cell r="I2680">
            <v>0</v>
          </cell>
          <cell r="J2680">
            <v>0</v>
          </cell>
          <cell r="K2680">
            <v>0</v>
          </cell>
        </row>
        <row r="2681">
          <cell r="C2681" t="str">
            <v>62022GCARSO</v>
          </cell>
          <cell r="D2681" t="str">
            <v>GCARSO</v>
          </cell>
          <cell r="E2681"/>
          <cell r="F2681"/>
          <cell r="G2681"/>
          <cell r="H2681"/>
          <cell r="I2681">
            <v>0</v>
          </cell>
          <cell r="J2681">
            <v>0</v>
          </cell>
          <cell r="K2681">
            <v>0</v>
          </cell>
        </row>
        <row r="2682">
          <cell r="C2682" t="str">
            <v>62022GMEXICO</v>
          </cell>
          <cell r="D2682" t="str">
            <v>GMEXICO</v>
          </cell>
          <cell r="E2682"/>
          <cell r="F2682"/>
          <cell r="G2682"/>
          <cell r="H2682"/>
          <cell r="I2682">
            <v>0</v>
          </cell>
          <cell r="J2682">
            <v>4.7619047619047619</v>
          </cell>
          <cell r="K2682">
            <v>2.4193548387096775</v>
          </cell>
        </row>
        <row r="2683">
          <cell r="C2683" t="str">
            <v>62022GMXT</v>
          </cell>
          <cell r="D2683" t="str">
            <v>GMXT</v>
          </cell>
          <cell r="E2683"/>
          <cell r="F2683"/>
          <cell r="G2683"/>
          <cell r="H2683"/>
          <cell r="I2683">
            <v>0</v>
          </cell>
          <cell r="J2683">
            <v>83.333333333333329</v>
          </cell>
          <cell r="K2683">
            <v>79.145161290322577</v>
          </cell>
        </row>
        <row r="2684">
          <cell r="C2684" t="str">
            <v>62022IPC</v>
          </cell>
          <cell r="D2684" t="str">
            <v>IPC</v>
          </cell>
          <cell r="E2684"/>
          <cell r="F2684"/>
          <cell r="G2684"/>
          <cell r="H2684"/>
          <cell r="I2684">
            <v>0</v>
          </cell>
          <cell r="J2684">
            <v>1336.8095238095239</v>
          </cell>
          <cell r="K2684">
            <v>1527.2903225806451</v>
          </cell>
        </row>
        <row r="2685">
          <cell r="C2685" t="str">
            <v>62022JN22</v>
          </cell>
          <cell r="D2685" t="str">
            <v>JN22</v>
          </cell>
          <cell r="E2685"/>
          <cell r="F2685"/>
          <cell r="G2685"/>
          <cell r="H2685"/>
          <cell r="I2685">
            <v>0</v>
          </cell>
          <cell r="J2685">
            <v>0</v>
          </cell>
          <cell r="K2685">
            <v>0</v>
          </cell>
        </row>
        <row r="2686">
          <cell r="C2686" t="str">
            <v>62022JN27</v>
          </cell>
          <cell r="D2686" t="str">
            <v>JN27</v>
          </cell>
          <cell r="E2686"/>
          <cell r="F2686"/>
          <cell r="G2686"/>
          <cell r="H2686"/>
          <cell r="I2686">
            <v>0</v>
          </cell>
          <cell r="J2686">
            <v>0</v>
          </cell>
          <cell r="K2686">
            <v>0</v>
          </cell>
        </row>
        <row r="2687">
          <cell r="C2687" t="str">
            <v>62022M10</v>
          </cell>
          <cell r="D2687" t="str">
            <v>M10</v>
          </cell>
          <cell r="E2687"/>
          <cell r="F2687"/>
          <cell r="G2687"/>
          <cell r="H2687"/>
          <cell r="I2687">
            <v>0</v>
          </cell>
          <cell r="J2687">
            <v>0</v>
          </cell>
          <cell r="K2687">
            <v>0</v>
          </cell>
        </row>
        <row r="2688">
          <cell r="C2688" t="str">
            <v>62022M20</v>
          </cell>
          <cell r="D2688" t="str">
            <v>M20</v>
          </cell>
          <cell r="E2688"/>
          <cell r="F2688"/>
          <cell r="G2688"/>
          <cell r="H2688"/>
          <cell r="I2688">
            <v>0</v>
          </cell>
          <cell r="J2688">
            <v>0</v>
          </cell>
          <cell r="K2688">
            <v>0</v>
          </cell>
        </row>
        <row r="2689">
          <cell r="C2689" t="str">
            <v>62022M3</v>
          </cell>
          <cell r="D2689" t="str">
            <v>M3</v>
          </cell>
          <cell r="E2689"/>
          <cell r="F2689"/>
          <cell r="G2689"/>
          <cell r="H2689"/>
          <cell r="I2689">
            <v>0</v>
          </cell>
          <cell r="J2689">
            <v>0</v>
          </cell>
          <cell r="K2689">
            <v>0</v>
          </cell>
        </row>
        <row r="2690">
          <cell r="C2690" t="str">
            <v>62022M30</v>
          </cell>
          <cell r="D2690" t="str">
            <v>M30</v>
          </cell>
          <cell r="E2690"/>
          <cell r="F2690"/>
          <cell r="G2690"/>
          <cell r="H2690"/>
          <cell r="I2690">
            <v>0</v>
          </cell>
          <cell r="J2690">
            <v>0</v>
          </cell>
          <cell r="K2690">
            <v>0</v>
          </cell>
        </row>
        <row r="2691">
          <cell r="C2691" t="str">
            <v>62022MAIZ</v>
          </cell>
          <cell r="D2691" t="str">
            <v>MAIZ</v>
          </cell>
          <cell r="E2691"/>
          <cell r="F2691"/>
          <cell r="G2691"/>
          <cell r="H2691"/>
          <cell r="I2691">
            <v>0</v>
          </cell>
          <cell r="J2691">
            <v>0</v>
          </cell>
          <cell r="K2691">
            <v>0</v>
          </cell>
        </row>
        <row r="2692">
          <cell r="C2692" t="str">
            <v>62022MEXCHEM</v>
          </cell>
          <cell r="D2692" t="str">
            <v>MEXCHEM</v>
          </cell>
          <cell r="E2692"/>
          <cell r="F2692"/>
          <cell r="G2692"/>
          <cell r="H2692"/>
          <cell r="I2692">
            <v>0</v>
          </cell>
          <cell r="J2692">
            <v>0</v>
          </cell>
          <cell r="K2692">
            <v>0</v>
          </cell>
        </row>
        <row r="2693">
          <cell r="C2693" t="str">
            <v>62022LALA</v>
          </cell>
          <cell r="D2693" t="str">
            <v>LALA</v>
          </cell>
          <cell r="E2693"/>
          <cell r="F2693"/>
          <cell r="G2693"/>
          <cell r="H2693"/>
          <cell r="I2693">
            <v>0</v>
          </cell>
          <cell r="J2693">
            <v>0</v>
          </cell>
          <cell r="K2693">
            <v>0</v>
          </cell>
        </row>
        <row r="2694">
          <cell r="C2694" t="str">
            <v>62022MEXTRAC</v>
          </cell>
          <cell r="D2694" t="str">
            <v>MEXTRAC</v>
          </cell>
          <cell r="E2694"/>
          <cell r="F2694"/>
          <cell r="G2694"/>
          <cell r="H2694"/>
          <cell r="I2694">
            <v>0</v>
          </cell>
          <cell r="J2694">
            <v>0</v>
          </cell>
          <cell r="K2694">
            <v>0</v>
          </cell>
        </row>
        <row r="2695">
          <cell r="C2695" t="str">
            <v>62022Mini IPC</v>
          </cell>
          <cell r="D2695" t="str">
            <v>Mini IPC</v>
          </cell>
          <cell r="E2695"/>
          <cell r="F2695"/>
          <cell r="G2695"/>
          <cell r="H2695"/>
          <cell r="I2695">
            <v>0</v>
          </cell>
          <cell r="J2695">
            <v>13.095238095238095</v>
          </cell>
          <cell r="K2695">
            <v>15.911290322580646</v>
          </cell>
        </row>
        <row r="2696">
          <cell r="C2696" t="str">
            <v>62022MR26</v>
          </cell>
          <cell r="D2696" t="str">
            <v>MR26</v>
          </cell>
          <cell r="E2696"/>
          <cell r="F2696"/>
          <cell r="G2696"/>
          <cell r="H2696"/>
          <cell r="I2696">
            <v>0</v>
          </cell>
          <cell r="J2696">
            <v>0</v>
          </cell>
          <cell r="K2696">
            <v>0</v>
          </cell>
        </row>
        <row r="2697">
          <cell r="C2697" t="str">
            <v>62022MY31</v>
          </cell>
          <cell r="D2697" t="str">
            <v>MY31</v>
          </cell>
          <cell r="E2697"/>
          <cell r="F2697"/>
          <cell r="G2697"/>
          <cell r="H2697"/>
          <cell r="I2697">
            <v>0</v>
          </cell>
          <cell r="J2697">
            <v>0</v>
          </cell>
          <cell r="K2697">
            <v>0</v>
          </cell>
        </row>
        <row r="2698">
          <cell r="C2698" t="str">
            <v>62022TIEF</v>
          </cell>
          <cell r="D2698" t="str">
            <v>TIEF</v>
          </cell>
          <cell r="E2698"/>
          <cell r="F2698"/>
          <cell r="G2698"/>
          <cell r="H2698"/>
          <cell r="I2698">
            <v>0</v>
          </cell>
          <cell r="J2698">
            <v>0</v>
          </cell>
          <cell r="K2698">
            <v>1.6129032258064516E-2</v>
          </cell>
        </row>
        <row r="2699">
          <cell r="C2699" t="str">
            <v>62022NV42</v>
          </cell>
          <cell r="D2699" t="str">
            <v>NV42</v>
          </cell>
          <cell r="E2699"/>
          <cell r="F2699"/>
          <cell r="G2699"/>
          <cell r="H2699"/>
          <cell r="I2699">
            <v>0</v>
          </cell>
          <cell r="J2699">
            <v>0</v>
          </cell>
          <cell r="K2699">
            <v>0</v>
          </cell>
        </row>
        <row r="2700">
          <cell r="C2700" t="str">
            <v>62022NV47</v>
          </cell>
          <cell r="D2700" t="str">
            <v>NV47</v>
          </cell>
          <cell r="E2700"/>
          <cell r="F2700"/>
          <cell r="G2700"/>
          <cell r="H2700"/>
          <cell r="I2700">
            <v>0</v>
          </cell>
          <cell r="J2700">
            <v>0</v>
          </cell>
          <cell r="K2700">
            <v>0</v>
          </cell>
        </row>
        <row r="2701">
          <cell r="C2701" t="str">
            <v>62022ORBIA</v>
          </cell>
          <cell r="D2701" t="str">
            <v>ORBIA</v>
          </cell>
          <cell r="E2701"/>
          <cell r="F2701"/>
          <cell r="G2701"/>
          <cell r="H2701"/>
          <cell r="I2701">
            <v>0</v>
          </cell>
          <cell r="J2701">
            <v>0</v>
          </cell>
          <cell r="K2701">
            <v>0</v>
          </cell>
        </row>
        <row r="2702">
          <cell r="C2702" t="str">
            <v>62022PE&amp;OLES</v>
          </cell>
          <cell r="D2702" t="str">
            <v>PE&amp;OLES</v>
          </cell>
          <cell r="E2702"/>
          <cell r="F2702"/>
          <cell r="G2702"/>
          <cell r="H2702"/>
          <cell r="I2702">
            <v>0</v>
          </cell>
          <cell r="J2702">
            <v>0</v>
          </cell>
          <cell r="K2702">
            <v>0</v>
          </cell>
        </row>
        <row r="2703">
          <cell r="C2703" t="str">
            <v>62022PINFRA</v>
          </cell>
          <cell r="D2703" t="str">
            <v>PINFRA</v>
          </cell>
          <cell r="E2703"/>
          <cell r="F2703"/>
          <cell r="G2703"/>
          <cell r="H2703"/>
          <cell r="I2703">
            <v>0</v>
          </cell>
          <cell r="J2703">
            <v>0</v>
          </cell>
          <cell r="K2703">
            <v>0</v>
          </cell>
        </row>
        <row r="2704">
          <cell r="C2704" t="str">
            <v>62022SWAP D10</v>
          </cell>
          <cell r="D2704" t="str">
            <v>SWAP D10</v>
          </cell>
          <cell r="E2704"/>
          <cell r="F2704"/>
          <cell r="G2704"/>
          <cell r="H2704"/>
          <cell r="I2704">
            <v>0</v>
          </cell>
          <cell r="J2704">
            <v>0</v>
          </cell>
          <cell r="K2704">
            <v>0</v>
          </cell>
        </row>
        <row r="2705">
          <cell r="C2705" t="str">
            <v>62022SWAP D2</v>
          </cell>
          <cell r="D2705" t="str">
            <v>SWAP D2</v>
          </cell>
          <cell r="E2705"/>
          <cell r="F2705"/>
          <cell r="G2705"/>
          <cell r="H2705"/>
          <cell r="I2705">
            <v>0</v>
          </cell>
          <cell r="J2705">
            <v>0</v>
          </cell>
          <cell r="K2705">
            <v>0</v>
          </cell>
        </row>
        <row r="2706">
          <cell r="C2706" t="str">
            <v>62022TIIE 28</v>
          </cell>
          <cell r="D2706" t="str">
            <v>TIIE 28</v>
          </cell>
          <cell r="E2706"/>
          <cell r="F2706"/>
          <cell r="G2706"/>
          <cell r="H2706"/>
          <cell r="I2706">
            <v>0</v>
          </cell>
          <cell r="J2706">
            <v>0</v>
          </cell>
          <cell r="K2706">
            <v>0</v>
          </cell>
        </row>
        <row r="2707">
          <cell r="C2707" t="str">
            <v>62022WALMART</v>
          </cell>
          <cell r="D2707" t="str">
            <v>WALMART</v>
          </cell>
          <cell r="E2707"/>
          <cell r="F2707"/>
          <cell r="G2707"/>
          <cell r="H2707"/>
          <cell r="I2707">
            <v>0</v>
          </cell>
          <cell r="J2707">
            <v>0</v>
          </cell>
          <cell r="K2707">
            <v>6.0483870967741939</v>
          </cell>
        </row>
        <row r="2708">
          <cell r="C2708" t="str">
            <v>62022Global - Total</v>
          </cell>
          <cell r="D2708" t="str">
            <v>Global - Total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34319.158730158728</v>
          </cell>
          <cell r="K2708">
            <v>32617.112903225807</v>
          </cell>
        </row>
        <row r="2709">
          <cell r="C2709"/>
          <cell r="D2709"/>
          <cell r="E2709"/>
          <cell r="F2709"/>
          <cell r="G2709"/>
          <cell r="H2709"/>
          <cell r="I2709"/>
          <cell r="J2709"/>
          <cell r="K2709"/>
        </row>
        <row r="2710">
          <cell r="C2710"/>
          <cell r="D2710"/>
          <cell r="E2710"/>
          <cell r="F2710"/>
          <cell r="G2710"/>
          <cell r="H2710" t="str">
            <v>Dias del Mes</v>
          </cell>
          <cell r="I2710">
            <v>22</v>
          </cell>
          <cell r="J2710"/>
          <cell r="K2710"/>
        </row>
        <row r="2711">
          <cell r="C2711"/>
          <cell r="D2711"/>
          <cell r="E2711"/>
          <cell r="F2711"/>
          <cell r="G2711"/>
          <cell r="H2711" t="str">
            <v>Dias del Trimestre</v>
          </cell>
          <cell r="I2711">
            <v>22</v>
          </cell>
          <cell r="J2711"/>
          <cell r="K2711"/>
        </row>
        <row r="2712">
          <cell r="C2712"/>
          <cell r="D2712"/>
          <cell r="E2712"/>
          <cell r="F2712"/>
          <cell r="G2712"/>
          <cell r="H2712" t="str">
            <v>Dias Acumulados</v>
          </cell>
          <cell r="I2712">
            <v>146</v>
          </cell>
          <cell r="J2712"/>
          <cell r="K2712"/>
        </row>
        <row r="2713">
          <cell r="C2713"/>
          <cell r="D2713">
            <v>44378</v>
          </cell>
          <cell r="E2713">
            <v>44378</v>
          </cell>
          <cell r="F2713">
            <v>44378</v>
          </cell>
          <cell r="G2713">
            <v>44378</v>
          </cell>
          <cell r="H2713">
            <v>44378</v>
          </cell>
          <cell r="I2713">
            <v>44378</v>
          </cell>
          <cell r="J2713">
            <v>44378</v>
          </cell>
          <cell r="K2713">
            <v>44378</v>
          </cell>
        </row>
        <row r="2714">
          <cell r="C2714"/>
          <cell r="D2714" t="str">
            <v>EMISORA_REAL</v>
          </cell>
          <cell r="E2714" t="str">
            <v>NUMERO_OPERACIONES</v>
          </cell>
          <cell r="F2714" t="str">
            <v>VOLUMEN_OPERADO</v>
          </cell>
          <cell r="G2714" t="str">
            <v>IMPORTE_NOCIONAL</v>
          </cell>
          <cell r="H2714" t="str">
            <v>SALDO DE INTERES ABIERTO</v>
          </cell>
          <cell r="I2714" t="str">
            <v>PROMEDIO DIARIO MENSUAL</v>
          </cell>
          <cell r="J2714" t="str">
            <v>PROMEDIO DIARIO TRIMESTRAL</v>
          </cell>
          <cell r="K2714" t="str">
            <v>PROMEDIO DIARIO ACUMULADO</v>
          </cell>
        </row>
        <row r="2715">
          <cell r="C2715" t="str">
            <v>72022ALFA</v>
          </cell>
          <cell r="D2715" t="str">
            <v>ALFA</v>
          </cell>
          <cell r="E2715"/>
          <cell r="F2715"/>
          <cell r="G2715"/>
          <cell r="H2715"/>
          <cell r="I2715">
            <v>0</v>
          </cell>
          <cell r="J2715">
            <v>0</v>
          </cell>
          <cell r="K2715">
            <v>0</v>
          </cell>
        </row>
        <row r="2716">
          <cell r="C2716" t="str">
            <v>72022AMOVIL</v>
          </cell>
          <cell r="D2716" t="str">
            <v>AMOVIL</v>
          </cell>
          <cell r="E2716"/>
          <cell r="F2716"/>
          <cell r="G2716"/>
          <cell r="H2716"/>
          <cell r="I2716">
            <v>0</v>
          </cell>
          <cell r="J2716">
            <v>11.363636363636363</v>
          </cell>
          <cell r="K2716">
            <v>31.164383561643834</v>
          </cell>
        </row>
        <row r="2717">
          <cell r="C2717" t="str">
            <v>72022CEMEX</v>
          </cell>
          <cell r="D2717" t="str">
            <v>CEMEX</v>
          </cell>
          <cell r="E2717"/>
          <cell r="F2717"/>
          <cell r="G2717"/>
          <cell r="H2717"/>
          <cell r="I2717">
            <v>0</v>
          </cell>
          <cell r="J2717">
            <v>0</v>
          </cell>
          <cell r="K2717">
            <v>0</v>
          </cell>
        </row>
        <row r="2718">
          <cell r="C2718" t="str">
            <v>72022CETE 91</v>
          </cell>
          <cell r="D2718" t="str">
            <v>CETE 91</v>
          </cell>
          <cell r="E2718"/>
          <cell r="F2718"/>
          <cell r="G2718"/>
          <cell r="H2718"/>
          <cell r="I2718">
            <v>0</v>
          </cell>
          <cell r="J2718">
            <v>0</v>
          </cell>
          <cell r="K2718">
            <v>0</v>
          </cell>
        </row>
        <row r="2719">
          <cell r="C2719" t="str">
            <v>72022DC18</v>
          </cell>
          <cell r="D2719" t="str">
            <v>DC18</v>
          </cell>
          <cell r="E2719"/>
          <cell r="F2719"/>
          <cell r="G2719"/>
          <cell r="H2719"/>
          <cell r="I2719">
            <v>0</v>
          </cell>
          <cell r="J2719">
            <v>0</v>
          </cell>
          <cell r="K2719">
            <v>0</v>
          </cell>
        </row>
        <row r="2720">
          <cell r="C2720" t="str">
            <v>72022DC24</v>
          </cell>
          <cell r="D2720" t="str">
            <v>DC24</v>
          </cell>
          <cell r="E2720"/>
          <cell r="F2720"/>
          <cell r="G2720"/>
          <cell r="H2720"/>
          <cell r="I2720">
            <v>0</v>
          </cell>
          <cell r="J2720">
            <v>0</v>
          </cell>
          <cell r="K2720">
            <v>134.24657534246575</v>
          </cell>
        </row>
        <row r="2721">
          <cell r="C2721" t="str">
            <v>72022DÓLAR</v>
          </cell>
          <cell r="D2721" t="str">
            <v>DÓLAR</v>
          </cell>
          <cell r="E2721"/>
          <cell r="F2721"/>
          <cell r="G2721"/>
          <cell r="H2721"/>
          <cell r="I2721">
            <v>0</v>
          </cell>
          <cell r="J2721">
            <v>6985.590909090909</v>
          </cell>
          <cell r="K2721">
            <v>27204.534246575342</v>
          </cell>
        </row>
        <row r="2722">
          <cell r="C2722" t="str">
            <v>72022EURO</v>
          </cell>
          <cell r="D2722" t="str">
            <v>EURO</v>
          </cell>
          <cell r="E2722"/>
          <cell r="F2722"/>
          <cell r="G2722"/>
          <cell r="H2722"/>
          <cell r="I2722">
            <v>0</v>
          </cell>
          <cell r="J2722">
            <v>0</v>
          </cell>
          <cell r="K2722">
            <v>1.2328767123287672</v>
          </cell>
        </row>
        <row r="2723">
          <cell r="C2723" t="str">
            <v>72022FEMSA</v>
          </cell>
          <cell r="D2723" t="str">
            <v>FEMSA</v>
          </cell>
          <cell r="E2723"/>
          <cell r="F2723"/>
          <cell r="G2723"/>
          <cell r="H2723"/>
          <cell r="I2723">
            <v>0</v>
          </cell>
          <cell r="J2723">
            <v>9.0909090909090917</v>
          </cell>
          <cell r="K2723">
            <v>1.6438356164383561</v>
          </cell>
        </row>
        <row r="2724">
          <cell r="C2724" t="str">
            <v>72022GAP</v>
          </cell>
          <cell r="D2724" t="str">
            <v>GAP</v>
          </cell>
          <cell r="E2724"/>
          <cell r="F2724"/>
          <cell r="G2724"/>
          <cell r="H2724"/>
          <cell r="I2724">
            <v>0</v>
          </cell>
          <cell r="J2724">
            <v>0</v>
          </cell>
          <cell r="K2724">
            <v>0</v>
          </cell>
        </row>
        <row r="2725">
          <cell r="C2725" t="str">
            <v>72022GCARSO</v>
          </cell>
          <cell r="D2725" t="str">
            <v>GCARSO</v>
          </cell>
          <cell r="E2725"/>
          <cell r="F2725"/>
          <cell r="G2725"/>
          <cell r="H2725"/>
          <cell r="I2725">
            <v>0</v>
          </cell>
          <cell r="J2725">
            <v>0</v>
          </cell>
          <cell r="K2725">
            <v>0</v>
          </cell>
        </row>
        <row r="2726">
          <cell r="C2726" t="str">
            <v>72022GMEXICO</v>
          </cell>
          <cell r="D2726" t="str">
            <v>GMEXICO</v>
          </cell>
          <cell r="E2726"/>
          <cell r="F2726"/>
          <cell r="G2726"/>
          <cell r="H2726"/>
          <cell r="I2726">
            <v>0</v>
          </cell>
          <cell r="J2726">
            <v>0</v>
          </cell>
          <cell r="K2726">
            <v>2.0547945205479454</v>
          </cell>
        </row>
        <row r="2727">
          <cell r="C2727" t="str">
            <v>72022GMXT</v>
          </cell>
          <cell r="D2727" t="str">
            <v>GMXT</v>
          </cell>
          <cell r="E2727"/>
          <cell r="F2727"/>
          <cell r="G2727"/>
          <cell r="H2727"/>
          <cell r="I2727">
            <v>0</v>
          </cell>
          <cell r="J2727">
            <v>0</v>
          </cell>
          <cell r="K2727">
            <v>67.219178082191775</v>
          </cell>
        </row>
        <row r="2728">
          <cell r="C2728" t="str">
            <v>72022IPC</v>
          </cell>
          <cell r="D2728" t="str">
            <v>IPC</v>
          </cell>
          <cell r="E2728"/>
          <cell r="F2728"/>
          <cell r="G2728"/>
          <cell r="H2728"/>
          <cell r="I2728">
            <v>0</v>
          </cell>
          <cell r="J2728">
            <v>890.86363636363637</v>
          </cell>
          <cell r="K2728">
            <v>1431.3904109589041</v>
          </cell>
        </row>
        <row r="2729">
          <cell r="C2729" t="str">
            <v>72022JN22</v>
          </cell>
          <cell r="D2729" t="str">
            <v>JN22</v>
          </cell>
          <cell r="E2729"/>
          <cell r="F2729"/>
          <cell r="G2729"/>
          <cell r="H2729"/>
          <cell r="I2729">
            <v>0</v>
          </cell>
          <cell r="J2729">
            <v>0</v>
          </cell>
          <cell r="K2729">
            <v>0</v>
          </cell>
        </row>
        <row r="2730">
          <cell r="C2730" t="str">
            <v>72022JN27</v>
          </cell>
          <cell r="D2730" t="str">
            <v>JN27</v>
          </cell>
          <cell r="E2730"/>
          <cell r="F2730"/>
          <cell r="G2730"/>
          <cell r="H2730"/>
          <cell r="I2730">
            <v>0</v>
          </cell>
          <cell r="J2730">
            <v>0</v>
          </cell>
          <cell r="K2730">
            <v>0</v>
          </cell>
        </row>
        <row r="2731">
          <cell r="C2731" t="str">
            <v>72022M10</v>
          </cell>
          <cell r="D2731" t="str">
            <v>M10</v>
          </cell>
          <cell r="E2731"/>
          <cell r="F2731"/>
          <cell r="G2731"/>
          <cell r="H2731"/>
          <cell r="I2731">
            <v>0</v>
          </cell>
          <cell r="J2731">
            <v>0</v>
          </cell>
          <cell r="K2731">
            <v>0</v>
          </cell>
        </row>
        <row r="2732">
          <cell r="C2732" t="str">
            <v>72022TIEF</v>
          </cell>
          <cell r="D2732" t="str">
            <v>TIEF</v>
          </cell>
          <cell r="E2732"/>
          <cell r="F2732"/>
          <cell r="G2732"/>
          <cell r="H2732"/>
          <cell r="I2732">
            <v>0</v>
          </cell>
          <cell r="J2732">
            <v>127.27272727272727</v>
          </cell>
          <cell r="K2732">
            <v>127.36363636363636</v>
          </cell>
        </row>
        <row r="2733">
          <cell r="C2733" t="str">
            <v>72022M20</v>
          </cell>
          <cell r="D2733" t="str">
            <v>M20</v>
          </cell>
          <cell r="E2733"/>
          <cell r="F2733"/>
          <cell r="G2733"/>
          <cell r="H2733"/>
          <cell r="I2733">
            <v>0</v>
          </cell>
          <cell r="J2733">
            <v>0</v>
          </cell>
          <cell r="K2733">
            <v>0</v>
          </cell>
        </row>
        <row r="2734">
          <cell r="C2734" t="str">
            <v>72022M3</v>
          </cell>
          <cell r="D2734" t="str">
            <v>M3</v>
          </cell>
          <cell r="E2734"/>
          <cell r="F2734"/>
          <cell r="G2734"/>
          <cell r="H2734"/>
          <cell r="I2734">
            <v>0</v>
          </cell>
          <cell r="J2734">
            <v>0</v>
          </cell>
          <cell r="K2734">
            <v>0</v>
          </cell>
        </row>
        <row r="2735">
          <cell r="C2735" t="str">
            <v>72022M30</v>
          </cell>
          <cell r="D2735" t="str">
            <v>M30</v>
          </cell>
          <cell r="E2735"/>
          <cell r="F2735"/>
          <cell r="G2735"/>
          <cell r="H2735"/>
          <cell r="I2735">
            <v>0</v>
          </cell>
          <cell r="J2735">
            <v>0</v>
          </cell>
          <cell r="K2735">
            <v>0</v>
          </cell>
        </row>
        <row r="2736">
          <cell r="C2736" t="str">
            <v>72022MAIZ</v>
          </cell>
          <cell r="D2736" t="str">
            <v>MAIZ</v>
          </cell>
          <cell r="E2736"/>
          <cell r="F2736"/>
          <cell r="G2736"/>
          <cell r="H2736"/>
          <cell r="I2736">
            <v>0</v>
          </cell>
          <cell r="J2736">
            <v>0</v>
          </cell>
          <cell r="K2736">
            <v>0</v>
          </cell>
        </row>
        <row r="2737">
          <cell r="C2737" t="str">
            <v>72022MEXCHEM</v>
          </cell>
          <cell r="D2737" t="str">
            <v>MEXCHEM</v>
          </cell>
          <cell r="E2737"/>
          <cell r="F2737"/>
          <cell r="G2737"/>
          <cell r="H2737"/>
          <cell r="I2737">
            <v>0</v>
          </cell>
          <cell r="J2737">
            <v>0</v>
          </cell>
          <cell r="K2737">
            <v>0</v>
          </cell>
        </row>
        <row r="2738">
          <cell r="C2738" t="str">
            <v>72022LALA</v>
          </cell>
          <cell r="D2738" t="str">
            <v>LALA</v>
          </cell>
          <cell r="E2738"/>
          <cell r="F2738"/>
          <cell r="G2738"/>
          <cell r="H2738"/>
          <cell r="I2738">
            <v>0</v>
          </cell>
          <cell r="J2738">
            <v>0</v>
          </cell>
          <cell r="K2738">
            <v>0</v>
          </cell>
        </row>
        <row r="2739">
          <cell r="C2739" t="str">
            <v>72022MEXTRAC</v>
          </cell>
          <cell r="D2739" t="str">
            <v>MEXTRAC</v>
          </cell>
          <cell r="E2739"/>
          <cell r="F2739"/>
          <cell r="G2739"/>
          <cell r="H2739"/>
          <cell r="I2739">
            <v>0</v>
          </cell>
          <cell r="J2739">
            <v>0</v>
          </cell>
          <cell r="K2739">
            <v>0</v>
          </cell>
        </row>
        <row r="2740">
          <cell r="C2740" t="str">
            <v>72022Mini IPC</v>
          </cell>
          <cell r="D2740" t="str">
            <v>Mini IPC</v>
          </cell>
          <cell r="E2740"/>
          <cell r="F2740"/>
          <cell r="G2740"/>
          <cell r="H2740"/>
          <cell r="I2740">
            <v>0</v>
          </cell>
          <cell r="J2740">
            <v>24.681818181818183</v>
          </cell>
          <cell r="K2740">
            <v>17.232876712328768</v>
          </cell>
        </row>
        <row r="2741">
          <cell r="C2741" t="str">
            <v>72022MR26</v>
          </cell>
          <cell r="D2741" t="str">
            <v>MR26</v>
          </cell>
          <cell r="E2741"/>
          <cell r="F2741"/>
          <cell r="G2741"/>
          <cell r="H2741"/>
          <cell r="I2741">
            <v>0</v>
          </cell>
          <cell r="J2741">
            <v>0</v>
          </cell>
          <cell r="K2741">
            <v>0</v>
          </cell>
        </row>
        <row r="2742">
          <cell r="C2742" t="str">
            <v>72022MY31</v>
          </cell>
          <cell r="D2742" t="str">
            <v>MY31</v>
          </cell>
          <cell r="E2742"/>
          <cell r="F2742"/>
          <cell r="G2742"/>
          <cell r="H2742"/>
          <cell r="I2742">
            <v>0</v>
          </cell>
          <cell r="J2742">
            <v>0</v>
          </cell>
          <cell r="K2742">
            <v>0</v>
          </cell>
        </row>
        <row r="2743">
          <cell r="C2743" t="str">
            <v>72022NV42</v>
          </cell>
          <cell r="D2743" t="str">
            <v>NV42</v>
          </cell>
          <cell r="E2743"/>
          <cell r="F2743"/>
          <cell r="G2743"/>
          <cell r="H2743"/>
          <cell r="I2743">
            <v>0</v>
          </cell>
          <cell r="J2743">
            <v>0</v>
          </cell>
          <cell r="K2743">
            <v>0</v>
          </cell>
        </row>
        <row r="2744">
          <cell r="C2744" t="str">
            <v>72022NV47</v>
          </cell>
          <cell r="D2744" t="str">
            <v>NV47</v>
          </cell>
          <cell r="E2744"/>
          <cell r="F2744"/>
          <cell r="G2744"/>
          <cell r="H2744"/>
          <cell r="I2744">
            <v>0</v>
          </cell>
          <cell r="J2744">
            <v>0</v>
          </cell>
          <cell r="K2744">
            <v>0</v>
          </cell>
        </row>
        <row r="2745">
          <cell r="C2745" t="str">
            <v>72022ORBIA</v>
          </cell>
          <cell r="D2745" t="str">
            <v>ORBIA</v>
          </cell>
          <cell r="E2745"/>
          <cell r="F2745"/>
          <cell r="G2745"/>
          <cell r="H2745"/>
          <cell r="I2745">
            <v>0</v>
          </cell>
          <cell r="J2745">
            <v>0</v>
          </cell>
          <cell r="K2745">
            <v>0</v>
          </cell>
        </row>
        <row r="2746">
          <cell r="C2746" t="str">
            <v>72022PE&amp;OLES</v>
          </cell>
          <cell r="D2746" t="str">
            <v>PE&amp;OLES</v>
          </cell>
          <cell r="E2746"/>
          <cell r="F2746"/>
          <cell r="G2746"/>
          <cell r="H2746"/>
          <cell r="I2746">
            <v>0</v>
          </cell>
          <cell r="J2746">
            <v>0</v>
          </cell>
          <cell r="K2746">
            <v>0</v>
          </cell>
        </row>
        <row r="2747">
          <cell r="C2747" t="str">
            <v>72022PINFRA</v>
          </cell>
          <cell r="D2747" t="str">
            <v>PINFRA</v>
          </cell>
          <cell r="E2747"/>
          <cell r="F2747"/>
          <cell r="G2747"/>
          <cell r="H2747"/>
          <cell r="I2747">
            <v>0</v>
          </cell>
          <cell r="J2747">
            <v>0</v>
          </cell>
          <cell r="K2747">
            <v>0</v>
          </cell>
        </row>
        <row r="2748">
          <cell r="C2748" t="str">
            <v>72022SWAP D10</v>
          </cell>
          <cell r="D2748" t="str">
            <v>SWAP D10</v>
          </cell>
          <cell r="E2748"/>
          <cell r="F2748"/>
          <cell r="G2748"/>
          <cell r="H2748"/>
          <cell r="I2748">
            <v>0</v>
          </cell>
          <cell r="J2748">
            <v>0</v>
          </cell>
          <cell r="K2748">
            <v>0</v>
          </cell>
        </row>
        <row r="2749">
          <cell r="C2749" t="str">
            <v>72022SWAP D2</v>
          </cell>
          <cell r="D2749" t="str">
            <v>SWAP D2</v>
          </cell>
          <cell r="E2749"/>
          <cell r="F2749"/>
          <cell r="G2749"/>
          <cell r="H2749"/>
          <cell r="I2749">
            <v>0</v>
          </cell>
          <cell r="J2749">
            <v>0</v>
          </cell>
          <cell r="K2749">
            <v>0</v>
          </cell>
        </row>
        <row r="2750">
          <cell r="C2750" t="str">
            <v>72022TIIE 28</v>
          </cell>
          <cell r="D2750" t="str">
            <v>TIIE 28</v>
          </cell>
          <cell r="E2750"/>
          <cell r="F2750"/>
          <cell r="G2750"/>
          <cell r="H2750"/>
          <cell r="I2750">
            <v>0</v>
          </cell>
          <cell r="J2750">
            <v>0</v>
          </cell>
          <cell r="K2750">
            <v>0</v>
          </cell>
        </row>
        <row r="2751">
          <cell r="C2751" t="str">
            <v>72022WALMART</v>
          </cell>
          <cell r="D2751" t="str">
            <v>WALMART</v>
          </cell>
          <cell r="E2751"/>
          <cell r="F2751"/>
          <cell r="G2751"/>
          <cell r="H2751"/>
          <cell r="I2751">
            <v>0</v>
          </cell>
          <cell r="J2751">
            <v>0</v>
          </cell>
          <cell r="K2751">
            <v>5.1369863013698627</v>
          </cell>
        </row>
        <row r="2752">
          <cell r="C2752" t="str">
            <v>72022Global - Total</v>
          </cell>
          <cell r="D2752" t="str">
            <v>Global - Total</v>
          </cell>
          <cell r="E2752">
            <v>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8048.863636363636</v>
          </cell>
          <cell r="K2752">
            <v>28915.047945205479</v>
          </cell>
        </row>
        <row r="2753">
          <cell r="C2753"/>
          <cell r="D2753"/>
          <cell r="E2753"/>
          <cell r="F2753"/>
          <cell r="G2753"/>
          <cell r="H2753"/>
          <cell r="I2753"/>
          <cell r="J2753"/>
          <cell r="K2753"/>
        </row>
        <row r="2754">
          <cell r="C2754"/>
          <cell r="D2754"/>
          <cell r="E2754"/>
          <cell r="F2754"/>
          <cell r="G2754"/>
          <cell r="H2754" t="str">
            <v>Dias del Mes</v>
          </cell>
          <cell r="I2754">
            <v>22</v>
          </cell>
          <cell r="J2754"/>
          <cell r="K2754"/>
        </row>
        <row r="2755">
          <cell r="C2755"/>
          <cell r="D2755"/>
          <cell r="E2755"/>
          <cell r="F2755"/>
          <cell r="G2755"/>
          <cell r="H2755" t="str">
            <v>Dias del Trimestre</v>
          </cell>
          <cell r="I2755">
            <v>44</v>
          </cell>
          <cell r="J2755"/>
          <cell r="K2755"/>
        </row>
        <row r="2756">
          <cell r="C2756"/>
          <cell r="D2756"/>
          <cell r="E2756"/>
          <cell r="F2756"/>
          <cell r="G2756"/>
          <cell r="H2756" t="str">
            <v>Dias Acumulados</v>
          </cell>
          <cell r="I2756">
            <v>168</v>
          </cell>
          <cell r="J2756"/>
          <cell r="K2756"/>
        </row>
        <row r="2757">
          <cell r="C2757"/>
          <cell r="D2757">
            <v>44409</v>
          </cell>
          <cell r="E2757">
            <v>44409</v>
          </cell>
          <cell r="F2757">
            <v>44409</v>
          </cell>
          <cell r="G2757">
            <v>44409</v>
          </cell>
          <cell r="H2757">
            <v>44409</v>
          </cell>
          <cell r="I2757">
            <v>44409</v>
          </cell>
          <cell r="J2757">
            <v>44409</v>
          </cell>
          <cell r="K2757">
            <v>44409</v>
          </cell>
        </row>
        <row r="2758">
          <cell r="C2758"/>
          <cell r="D2758" t="str">
            <v>EMISORA_REAL</v>
          </cell>
          <cell r="E2758" t="str">
            <v>NUMERO_OPERACIONES</v>
          </cell>
          <cell r="F2758" t="str">
            <v>VOLUMEN_OPERADO</v>
          </cell>
          <cell r="G2758" t="str">
            <v>IMPORTE_NOCIONAL</v>
          </cell>
          <cell r="H2758" t="str">
            <v>SALDO DE INTERES ABIERTO</v>
          </cell>
          <cell r="I2758" t="str">
            <v>PROMEDIO DIARIO MENSUAL</v>
          </cell>
          <cell r="J2758" t="str">
            <v>PROMEDIO DIARIO TRIMESTRAL</v>
          </cell>
          <cell r="K2758" t="str">
            <v>PROMEDIO DIARIO ACUMULADO</v>
          </cell>
        </row>
        <row r="2759">
          <cell r="C2759" t="str">
            <v>82022ALFA</v>
          </cell>
          <cell r="D2759" t="str">
            <v>ALFA</v>
          </cell>
          <cell r="E2759"/>
          <cell r="F2759"/>
          <cell r="G2759"/>
          <cell r="H2759"/>
          <cell r="I2759">
            <v>0</v>
          </cell>
          <cell r="J2759">
            <v>0</v>
          </cell>
          <cell r="K2759">
            <v>0</v>
          </cell>
        </row>
        <row r="2760">
          <cell r="C2760" t="str">
            <v>82022AMOVIL</v>
          </cell>
          <cell r="D2760" t="str">
            <v>AMOVIL</v>
          </cell>
          <cell r="E2760"/>
          <cell r="F2760"/>
          <cell r="G2760"/>
          <cell r="H2760"/>
          <cell r="I2760">
            <v>0</v>
          </cell>
          <cell r="J2760">
            <v>11.363636363636363</v>
          </cell>
          <cell r="K2760">
            <v>28.571428571428573</v>
          </cell>
        </row>
        <row r="2761">
          <cell r="C2761" t="str">
            <v>82022CEMEX</v>
          </cell>
          <cell r="D2761" t="str">
            <v>CEMEX</v>
          </cell>
          <cell r="E2761"/>
          <cell r="F2761"/>
          <cell r="G2761"/>
          <cell r="H2761"/>
          <cell r="I2761">
            <v>0</v>
          </cell>
          <cell r="J2761">
            <v>0</v>
          </cell>
          <cell r="K2761">
            <v>0</v>
          </cell>
        </row>
        <row r="2762">
          <cell r="C2762" t="str">
            <v>82022CETE 91</v>
          </cell>
          <cell r="D2762" t="str">
            <v>CETE 91</v>
          </cell>
          <cell r="E2762"/>
          <cell r="F2762"/>
          <cell r="G2762"/>
          <cell r="H2762"/>
          <cell r="I2762">
            <v>0</v>
          </cell>
          <cell r="J2762">
            <v>0</v>
          </cell>
          <cell r="K2762">
            <v>0</v>
          </cell>
        </row>
        <row r="2763">
          <cell r="C2763" t="str">
            <v>82022DC18</v>
          </cell>
          <cell r="D2763" t="str">
            <v>DC18</v>
          </cell>
          <cell r="E2763"/>
          <cell r="F2763"/>
          <cell r="G2763"/>
          <cell r="H2763"/>
          <cell r="I2763">
            <v>0</v>
          </cell>
          <cell r="J2763">
            <v>0</v>
          </cell>
          <cell r="K2763">
            <v>0</v>
          </cell>
        </row>
        <row r="2764">
          <cell r="C2764" t="str">
            <v>82022DC24</v>
          </cell>
          <cell r="D2764" t="str">
            <v>DC24</v>
          </cell>
          <cell r="E2764"/>
          <cell r="F2764"/>
          <cell r="G2764"/>
          <cell r="H2764"/>
          <cell r="I2764">
            <v>0</v>
          </cell>
          <cell r="J2764">
            <v>4.5454545454545456E-2</v>
          </cell>
          <cell r="K2764">
            <v>116.67857142857143</v>
          </cell>
        </row>
        <row r="2765">
          <cell r="C2765" t="str">
            <v>82022DÓLAR</v>
          </cell>
          <cell r="D2765" t="str">
            <v>DÓLAR</v>
          </cell>
          <cell r="E2765"/>
          <cell r="F2765"/>
          <cell r="G2765"/>
          <cell r="H2765"/>
          <cell r="I2765">
            <v>0</v>
          </cell>
          <cell r="J2765">
            <v>14437.977272727272</v>
          </cell>
          <cell r="K2765">
            <v>26508.630952380954</v>
          </cell>
        </row>
        <row r="2766">
          <cell r="C2766" t="str">
            <v>82022EURO</v>
          </cell>
          <cell r="D2766" t="str">
            <v>EURO</v>
          </cell>
          <cell r="E2766"/>
          <cell r="F2766"/>
          <cell r="G2766"/>
          <cell r="H2766"/>
          <cell r="I2766">
            <v>0</v>
          </cell>
          <cell r="J2766">
            <v>1.3636363636363635</v>
          </cell>
          <cell r="K2766">
            <v>1.4285714285714286</v>
          </cell>
        </row>
        <row r="2767">
          <cell r="C2767" t="str">
            <v>82022FEMSA</v>
          </cell>
          <cell r="D2767" t="str">
            <v>FEMSA</v>
          </cell>
          <cell r="E2767"/>
          <cell r="F2767"/>
          <cell r="G2767"/>
          <cell r="H2767"/>
          <cell r="I2767">
            <v>0</v>
          </cell>
          <cell r="J2767">
            <v>4.5454545454545459</v>
          </cell>
          <cell r="K2767">
            <v>1.4285714285714286</v>
          </cell>
        </row>
        <row r="2768">
          <cell r="C2768" t="str">
            <v>82022GAP</v>
          </cell>
          <cell r="D2768" t="str">
            <v>GAP</v>
          </cell>
          <cell r="E2768"/>
          <cell r="F2768"/>
          <cell r="G2768"/>
          <cell r="H2768"/>
          <cell r="I2768">
            <v>0</v>
          </cell>
          <cell r="J2768">
            <v>0</v>
          </cell>
          <cell r="K2768">
            <v>0</v>
          </cell>
        </row>
        <row r="2769">
          <cell r="C2769" t="str">
            <v>82022GCARSO</v>
          </cell>
          <cell r="D2769" t="str">
            <v>GCARSO</v>
          </cell>
          <cell r="E2769"/>
          <cell r="F2769"/>
          <cell r="G2769"/>
          <cell r="H2769"/>
          <cell r="I2769">
            <v>0</v>
          </cell>
          <cell r="J2769">
            <v>0</v>
          </cell>
          <cell r="K2769">
            <v>0</v>
          </cell>
        </row>
        <row r="2770">
          <cell r="C2770" t="str">
            <v>82022GMEXICO</v>
          </cell>
          <cell r="D2770" t="str">
            <v>GMEXICO</v>
          </cell>
          <cell r="E2770"/>
          <cell r="F2770"/>
          <cell r="G2770"/>
          <cell r="H2770"/>
          <cell r="I2770">
            <v>0</v>
          </cell>
          <cell r="J2770">
            <v>15.909090909090908</v>
          </cell>
          <cell r="K2770">
            <v>5.9523809523809526</v>
          </cell>
        </row>
        <row r="2771">
          <cell r="C2771" t="str">
            <v>82022GMXT</v>
          </cell>
          <cell r="D2771" t="str">
            <v>GMXT</v>
          </cell>
          <cell r="E2771"/>
          <cell r="F2771"/>
          <cell r="G2771"/>
          <cell r="H2771"/>
          <cell r="I2771">
            <v>0</v>
          </cell>
          <cell r="J2771">
            <v>2.2727272727272729</v>
          </cell>
          <cell r="K2771">
            <v>59.011904761904759</v>
          </cell>
        </row>
        <row r="2772">
          <cell r="C2772" t="str">
            <v>82022IPC</v>
          </cell>
          <cell r="D2772" t="str">
            <v>IPC</v>
          </cell>
          <cell r="E2772"/>
          <cell r="F2772"/>
          <cell r="G2772"/>
          <cell r="H2772"/>
          <cell r="I2772">
            <v>0</v>
          </cell>
          <cell r="J2772">
            <v>789.5454545454545</v>
          </cell>
          <cell r="K2772">
            <v>1334.0714285714287</v>
          </cell>
        </row>
        <row r="2773">
          <cell r="C2773" t="str">
            <v>82022JN22</v>
          </cell>
          <cell r="D2773" t="str">
            <v>JN22</v>
          </cell>
          <cell r="E2773"/>
          <cell r="F2773"/>
          <cell r="G2773"/>
          <cell r="H2773"/>
          <cell r="I2773">
            <v>0</v>
          </cell>
          <cell r="J2773">
            <v>0</v>
          </cell>
          <cell r="K2773">
            <v>0</v>
          </cell>
        </row>
        <row r="2774">
          <cell r="C2774" t="str">
            <v>82022JN27</v>
          </cell>
          <cell r="D2774" t="str">
            <v>JN27</v>
          </cell>
          <cell r="E2774"/>
          <cell r="F2774"/>
          <cell r="G2774"/>
          <cell r="H2774"/>
          <cell r="I2774">
            <v>0</v>
          </cell>
          <cell r="J2774">
            <v>0</v>
          </cell>
          <cell r="K2774">
            <v>0</v>
          </cell>
        </row>
        <row r="2775">
          <cell r="C2775" t="str">
            <v>82022M10</v>
          </cell>
          <cell r="D2775" t="str">
            <v>M10</v>
          </cell>
          <cell r="E2775"/>
          <cell r="F2775"/>
          <cell r="G2775"/>
          <cell r="H2775"/>
          <cell r="I2775">
            <v>0</v>
          </cell>
          <cell r="J2775">
            <v>0</v>
          </cell>
          <cell r="K2775">
            <v>0</v>
          </cell>
        </row>
        <row r="2776">
          <cell r="C2776" t="str">
            <v>82022M20</v>
          </cell>
          <cell r="D2776" t="str">
            <v>M20</v>
          </cell>
          <cell r="E2776"/>
          <cell r="F2776"/>
          <cell r="G2776"/>
          <cell r="H2776"/>
          <cell r="I2776">
            <v>0</v>
          </cell>
          <cell r="J2776">
            <v>0</v>
          </cell>
          <cell r="K2776">
            <v>0</v>
          </cell>
        </row>
        <row r="2777">
          <cell r="C2777" t="str">
            <v>82022M3</v>
          </cell>
          <cell r="D2777" t="str">
            <v>M3</v>
          </cell>
          <cell r="E2777"/>
          <cell r="F2777"/>
          <cell r="G2777"/>
          <cell r="H2777"/>
          <cell r="I2777">
            <v>0</v>
          </cell>
          <cell r="J2777">
            <v>0</v>
          </cell>
          <cell r="K2777">
            <v>0</v>
          </cell>
        </row>
        <row r="2778">
          <cell r="C2778" t="str">
            <v>82022M30</v>
          </cell>
          <cell r="D2778" t="str">
            <v>M30</v>
          </cell>
          <cell r="E2778"/>
          <cell r="F2778"/>
          <cell r="G2778"/>
          <cell r="H2778"/>
          <cell r="I2778">
            <v>0</v>
          </cell>
          <cell r="J2778">
            <v>0</v>
          </cell>
          <cell r="K2778">
            <v>0</v>
          </cell>
        </row>
        <row r="2779">
          <cell r="C2779" t="str">
            <v>82022MAIZ</v>
          </cell>
          <cell r="D2779" t="str">
            <v>MAIZ</v>
          </cell>
          <cell r="E2779"/>
          <cell r="F2779"/>
          <cell r="G2779"/>
          <cell r="H2779"/>
          <cell r="I2779">
            <v>0</v>
          </cell>
          <cell r="J2779">
            <v>0</v>
          </cell>
          <cell r="K2779">
            <v>0</v>
          </cell>
        </row>
        <row r="2780">
          <cell r="C2780" t="str">
            <v>82022MEXCHEM</v>
          </cell>
          <cell r="D2780" t="str">
            <v>MEXCHEM</v>
          </cell>
          <cell r="E2780"/>
          <cell r="F2780"/>
          <cell r="G2780"/>
          <cell r="H2780"/>
          <cell r="I2780">
            <v>0</v>
          </cell>
          <cell r="J2780">
            <v>0</v>
          </cell>
          <cell r="K2780">
            <v>0</v>
          </cell>
        </row>
        <row r="2781">
          <cell r="C2781" t="str">
            <v>82022TIEF</v>
          </cell>
          <cell r="D2781" t="str">
            <v>TIEF</v>
          </cell>
          <cell r="E2781"/>
          <cell r="F2781"/>
          <cell r="G2781"/>
          <cell r="H2781"/>
          <cell r="I2781">
            <v>0</v>
          </cell>
          <cell r="J2781">
            <v>9472.7727272727279</v>
          </cell>
          <cell r="K2781">
            <v>9472.818181818182</v>
          </cell>
        </row>
        <row r="2782">
          <cell r="C2782" t="str">
            <v>82022LALA</v>
          </cell>
          <cell r="D2782" t="str">
            <v>LALA</v>
          </cell>
          <cell r="E2782"/>
          <cell r="F2782"/>
          <cell r="G2782"/>
          <cell r="H2782"/>
          <cell r="I2782">
            <v>0</v>
          </cell>
          <cell r="J2782">
            <v>0</v>
          </cell>
          <cell r="K2782">
            <v>0</v>
          </cell>
        </row>
        <row r="2783">
          <cell r="C2783" t="str">
            <v>82022MEXTRAC</v>
          </cell>
          <cell r="D2783" t="str">
            <v>MEXTRAC</v>
          </cell>
          <cell r="E2783"/>
          <cell r="F2783"/>
          <cell r="G2783"/>
          <cell r="H2783"/>
          <cell r="I2783">
            <v>0</v>
          </cell>
          <cell r="J2783">
            <v>0</v>
          </cell>
          <cell r="K2783">
            <v>0</v>
          </cell>
        </row>
        <row r="2784">
          <cell r="C2784" t="str">
            <v>82022Mini IPC</v>
          </cell>
          <cell r="D2784" t="str">
            <v>Mini IPC</v>
          </cell>
          <cell r="E2784"/>
          <cell r="F2784"/>
          <cell r="G2784"/>
          <cell r="H2784"/>
          <cell r="I2784">
            <v>0</v>
          </cell>
          <cell r="J2784">
            <v>26.09090909090909</v>
          </cell>
          <cell r="K2784">
            <v>18.577380952380953</v>
          </cell>
        </row>
        <row r="2785">
          <cell r="C2785" t="str">
            <v>82022MR26</v>
          </cell>
          <cell r="D2785" t="str">
            <v>MR26</v>
          </cell>
          <cell r="E2785"/>
          <cell r="F2785"/>
          <cell r="G2785"/>
          <cell r="H2785"/>
          <cell r="I2785">
            <v>0</v>
          </cell>
          <cell r="J2785">
            <v>0</v>
          </cell>
          <cell r="K2785">
            <v>0</v>
          </cell>
        </row>
        <row r="2786">
          <cell r="C2786" t="str">
            <v>82022MY31</v>
          </cell>
          <cell r="D2786" t="str">
            <v>MY31</v>
          </cell>
          <cell r="E2786"/>
          <cell r="F2786"/>
          <cell r="G2786"/>
          <cell r="H2786"/>
          <cell r="I2786">
            <v>0</v>
          </cell>
          <cell r="J2786">
            <v>0</v>
          </cell>
          <cell r="K2786">
            <v>0</v>
          </cell>
        </row>
        <row r="2787">
          <cell r="C2787" t="str">
            <v>82022NV42</v>
          </cell>
          <cell r="D2787" t="str">
            <v>NV42</v>
          </cell>
          <cell r="E2787"/>
          <cell r="F2787"/>
          <cell r="G2787"/>
          <cell r="H2787"/>
          <cell r="I2787">
            <v>0</v>
          </cell>
          <cell r="J2787">
            <v>0</v>
          </cell>
          <cell r="K2787">
            <v>0</v>
          </cell>
        </row>
        <row r="2788">
          <cell r="C2788" t="str">
            <v>82022NV47</v>
          </cell>
          <cell r="D2788" t="str">
            <v>NV47</v>
          </cell>
          <cell r="E2788"/>
          <cell r="F2788"/>
          <cell r="G2788"/>
          <cell r="H2788"/>
          <cell r="I2788">
            <v>0</v>
          </cell>
          <cell r="J2788">
            <v>0</v>
          </cell>
          <cell r="K2788">
            <v>0</v>
          </cell>
        </row>
        <row r="2789">
          <cell r="C2789" t="str">
            <v>82022ORBIA</v>
          </cell>
          <cell r="D2789" t="str">
            <v>ORBIA</v>
          </cell>
          <cell r="E2789"/>
          <cell r="F2789"/>
          <cell r="G2789"/>
          <cell r="H2789"/>
          <cell r="I2789">
            <v>0</v>
          </cell>
          <cell r="J2789">
            <v>0</v>
          </cell>
          <cell r="K2789">
            <v>0</v>
          </cell>
        </row>
        <row r="2790">
          <cell r="C2790" t="str">
            <v>82022PE&amp;OLES</v>
          </cell>
          <cell r="D2790" t="str">
            <v>PE&amp;OLES</v>
          </cell>
          <cell r="E2790"/>
          <cell r="F2790"/>
          <cell r="G2790"/>
          <cell r="H2790"/>
          <cell r="I2790">
            <v>0</v>
          </cell>
          <cell r="J2790">
            <v>0</v>
          </cell>
          <cell r="K2790">
            <v>0</v>
          </cell>
        </row>
        <row r="2791">
          <cell r="C2791" t="str">
            <v>82022PINFRA</v>
          </cell>
          <cell r="D2791" t="str">
            <v>PINFRA</v>
          </cell>
          <cell r="E2791"/>
          <cell r="F2791"/>
          <cell r="G2791"/>
          <cell r="H2791"/>
          <cell r="I2791">
            <v>0</v>
          </cell>
          <cell r="J2791">
            <v>0</v>
          </cell>
          <cell r="K2791">
            <v>0</v>
          </cell>
        </row>
        <row r="2792">
          <cell r="C2792" t="str">
            <v>82022SWAP D10</v>
          </cell>
          <cell r="D2792" t="str">
            <v>SWAP D10</v>
          </cell>
          <cell r="E2792"/>
          <cell r="F2792"/>
          <cell r="G2792"/>
          <cell r="H2792"/>
          <cell r="I2792">
            <v>0</v>
          </cell>
          <cell r="J2792">
            <v>0</v>
          </cell>
          <cell r="K2792">
            <v>0</v>
          </cell>
        </row>
        <row r="2793">
          <cell r="C2793" t="str">
            <v>82022SWAP D2</v>
          </cell>
          <cell r="D2793" t="str">
            <v>SWAP D2</v>
          </cell>
          <cell r="E2793"/>
          <cell r="F2793"/>
          <cell r="G2793"/>
          <cell r="H2793"/>
          <cell r="I2793">
            <v>0</v>
          </cell>
          <cell r="J2793">
            <v>0</v>
          </cell>
          <cell r="K2793">
            <v>0</v>
          </cell>
        </row>
        <row r="2794">
          <cell r="C2794" t="str">
            <v>82022TIIE 28</v>
          </cell>
          <cell r="D2794" t="str">
            <v>TIIE 28</v>
          </cell>
          <cell r="E2794"/>
          <cell r="F2794"/>
          <cell r="G2794"/>
          <cell r="H2794"/>
          <cell r="I2794">
            <v>0</v>
          </cell>
          <cell r="J2794">
            <v>0</v>
          </cell>
          <cell r="K2794">
            <v>0</v>
          </cell>
        </row>
        <row r="2795">
          <cell r="C2795" t="str">
            <v>82022WALMART</v>
          </cell>
          <cell r="D2795" t="str">
            <v>WALMART</v>
          </cell>
          <cell r="E2795"/>
          <cell r="F2795"/>
          <cell r="G2795"/>
          <cell r="H2795"/>
          <cell r="I2795">
            <v>0</v>
          </cell>
          <cell r="J2795">
            <v>0</v>
          </cell>
          <cell r="K2795">
            <v>4.4642857142857144</v>
          </cell>
        </row>
        <row r="2796">
          <cell r="C2796" t="str">
            <v>82022Global - Total</v>
          </cell>
          <cell r="D2796" t="str">
            <v>Global - Total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24761.886363636364</v>
          </cell>
          <cell r="K2796">
            <v>30559.791666666668</v>
          </cell>
        </row>
        <row r="2797">
          <cell r="C2797"/>
          <cell r="D2797"/>
          <cell r="E2797"/>
          <cell r="F2797"/>
          <cell r="G2797"/>
          <cell r="H2797"/>
          <cell r="I2797"/>
          <cell r="J2797"/>
          <cell r="K2797"/>
        </row>
        <row r="2798">
          <cell r="C2798"/>
          <cell r="D2798"/>
          <cell r="E2798"/>
          <cell r="F2798"/>
          <cell r="G2798"/>
          <cell r="H2798" t="str">
            <v>Dias del Mes</v>
          </cell>
          <cell r="I2798">
            <v>21</v>
          </cell>
          <cell r="J2798"/>
          <cell r="K2798"/>
        </row>
        <row r="2799">
          <cell r="C2799"/>
          <cell r="D2799"/>
          <cell r="E2799"/>
          <cell r="F2799"/>
          <cell r="G2799"/>
          <cell r="H2799" t="str">
            <v>Dias del Trimestre</v>
          </cell>
          <cell r="I2799">
            <v>65</v>
          </cell>
          <cell r="J2799"/>
          <cell r="K2799"/>
        </row>
        <row r="2800">
          <cell r="C2800"/>
          <cell r="D2800"/>
          <cell r="E2800"/>
          <cell r="F2800"/>
          <cell r="G2800"/>
          <cell r="H2800" t="str">
            <v>Dias Acumulados</v>
          </cell>
          <cell r="I2800">
            <v>189</v>
          </cell>
          <cell r="J2800"/>
          <cell r="K2800"/>
        </row>
        <row r="2801">
          <cell r="C2801"/>
          <cell r="D2801">
            <v>44440</v>
          </cell>
          <cell r="E2801">
            <v>44440</v>
          </cell>
          <cell r="F2801">
            <v>44440</v>
          </cell>
          <cell r="G2801">
            <v>44440</v>
          </cell>
          <cell r="H2801">
            <v>44440</v>
          </cell>
          <cell r="I2801">
            <v>44440</v>
          </cell>
          <cell r="J2801">
            <v>44440</v>
          </cell>
          <cell r="K2801">
            <v>44440</v>
          </cell>
        </row>
        <row r="2802">
          <cell r="C2802"/>
          <cell r="D2802" t="str">
            <v>EMISORA_REAL</v>
          </cell>
          <cell r="E2802" t="str">
            <v>NUMERO_OPERACIONES</v>
          </cell>
          <cell r="F2802" t="str">
            <v>VOLUMEN_OPERADO</v>
          </cell>
          <cell r="G2802" t="str">
            <v>IMPORTE_NOCIONAL</v>
          </cell>
          <cell r="H2802" t="str">
            <v>SALDO DE INTERES ABIERTO</v>
          </cell>
          <cell r="I2802" t="str">
            <v>PROMEDIO DIARIO MENSUAL</v>
          </cell>
          <cell r="J2802" t="str">
            <v>PROMEDIO DIARIO TRIMESTRAL</v>
          </cell>
          <cell r="K2802" t="str">
            <v>PROMEDIO DIARIO ACUMULADO</v>
          </cell>
        </row>
        <row r="2803">
          <cell r="C2803" t="str">
            <v>92022ALFA</v>
          </cell>
          <cell r="D2803" t="str">
            <v>ALFA</v>
          </cell>
          <cell r="E2803"/>
          <cell r="F2803"/>
          <cell r="G2803"/>
          <cell r="H2803"/>
          <cell r="I2803">
            <v>0</v>
          </cell>
          <cell r="J2803">
            <v>0</v>
          </cell>
          <cell r="K2803">
            <v>0</v>
          </cell>
        </row>
        <row r="2804">
          <cell r="C2804" t="str">
            <v>92022AMOVIL</v>
          </cell>
          <cell r="D2804" t="str">
            <v>AMOVIL</v>
          </cell>
          <cell r="E2804"/>
          <cell r="F2804"/>
          <cell r="G2804"/>
          <cell r="H2804"/>
          <cell r="I2804">
            <v>0</v>
          </cell>
          <cell r="J2804">
            <v>7.6923076923076925</v>
          </cell>
          <cell r="K2804">
            <v>25.396825396825395</v>
          </cell>
        </row>
        <row r="2805">
          <cell r="C2805" t="str">
            <v>92022CEMEX</v>
          </cell>
          <cell r="D2805" t="str">
            <v>CEMEX</v>
          </cell>
          <cell r="E2805"/>
          <cell r="F2805"/>
          <cell r="G2805"/>
          <cell r="H2805"/>
          <cell r="I2805">
            <v>0</v>
          </cell>
          <cell r="J2805">
            <v>0</v>
          </cell>
          <cell r="K2805">
            <v>0</v>
          </cell>
        </row>
        <row r="2806">
          <cell r="C2806" t="str">
            <v>92022CETE 91</v>
          </cell>
          <cell r="D2806" t="str">
            <v>CETE 91</v>
          </cell>
          <cell r="E2806"/>
          <cell r="F2806"/>
          <cell r="G2806"/>
          <cell r="H2806"/>
          <cell r="I2806">
            <v>0</v>
          </cell>
          <cell r="J2806">
            <v>0</v>
          </cell>
          <cell r="K2806">
            <v>0</v>
          </cell>
        </row>
        <row r="2807">
          <cell r="C2807" t="str">
            <v>92022DC18</v>
          </cell>
          <cell r="D2807" t="str">
            <v>DC18</v>
          </cell>
          <cell r="E2807"/>
          <cell r="F2807"/>
          <cell r="G2807"/>
          <cell r="H2807"/>
          <cell r="I2807">
            <v>0</v>
          </cell>
          <cell r="J2807">
            <v>0</v>
          </cell>
          <cell r="K2807">
            <v>0</v>
          </cell>
        </row>
        <row r="2808">
          <cell r="C2808" t="str">
            <v>92022DC24</v>
          </cell>
          <cell r="D2808" t="str">
            <v>DC24</v>
          </cell>
          <cell r="E2808"/>
          <cell r="F2808"/>
          <cell r="G2808"/>
          <cell r="H2808"/>
          <cell r="I2808">
            <v>0</v>
          </cell>
          <cell r="J2808">
            <v>132.36923076923077</v>
          </cell>
          <cell r="K2808">
            <v>149.22751322751321</v>
          </cell>
        </row>
        <row r="2809">
          <cell r="C2809" t="str">
            <v>92022DÓLAR</v>
          </cell>
          <cell r="D2809" t="str">
            <v>DÓLAR</v>
          </cell>
          <cell r="E2809"/>
          <cell r="F2809"/>
          <cell r="G2809"/>
          <cell r="H2809"/>
          <cell r="I2809">
            <v>0</v>
          </cell>
          <cell r="J2809">
            <v>24464.830769230768</v>
          </cell>
          <cell r="K2809">
            <v>28615.835978835978</v>
          </cell>
        </row>
        <row r="2810">
          <cell r="C2810" t="str">
            <v>92022EURO</v>
          </cell>
          <cell r="D2810" t="str">
            <v>EURO</v>
          </cell>
          <cell r="E2810"/>
          <cell r="F2810"/>
          <cell r="G2810"/>
          <cell r="H2810"/>
          <cell r="I2810">
            <v>0</v>
          </cell>
          <cell r="J2810">
            <v>0.92307692307692313</v>
          </cell>
          <cell r="K2810">
            <v>1.2698412698412698</v>
          </cell>
        </row>
        <row r="2811">
          <cell r="C2811" t="str">
            <v>92022FEMSA</v>
          </cell>
          <cell r="D2811" t="str">
            <v>FEMSA</v>
          </cell>
          <cell r="E2811"/>
          <cell r="F2811"/>
          <cell r="G2811"/>
          <cell r="H2811"/>
          <cell r="I2811">
            <v>0</v>
          </cell>
          <cell r="J2811">
            <v>9.2307692307692299</v>
          </cell>
          <cell r="K2811">
            <v>3.3862433862433861</v>
          </cell>
        </row>
        <row r="2812">
          <cell r="C2812" t="str">
            <v>92022GAP</v>
          </cell>
          <cell r="D2812" t="str">
            <v>GAP</v>
          </cell>
          <cell r="E2812"/>
          <cell r="F2812"/>
          <cell r="G2812"/>
          <cell r="H2812"/>
          <cell r="I2812">
            <v>0</v>
          </cell>
          <cell r="J2812">
            <v>0</v>
          </cell>
          <cell r="K2812">
            <v>0</v>
          </cell>
        </row>
        <row r="2813">
          <cell r="C2813" t="str">
            <v>92022GCARSO</v>
          </cell>
          <cell r="D2813" t="str">
            <v>GCARSO</v>
          </cell>
          <cell r="E2813"/>
          <cell r="F2813"/>
          <cell r="G2813"/>
          <cell r="H2813"/>
          <cell r="I2813">
            <v>0</v>
          </cell>
          <cell r="J2813">
            <v>0</v>
          </cell>
          <cell r="K2813">
            <v>0</v>
          </cell>
        </row>
        <row r="2814">
          <cell r="C2814" t="str">
            <v>92022GMEXICO</v>
          </cell>
          <cell r="D2814" t="str">
            <v>GMEXICO</v>
          </cell>
          <cell r="E2814"/>
          <cell r="F2814"/>
          <cell r="G2814"/>
          <cell r="H2814"/>
          <cell r="I2814">
            <v>0</v>
          </cell>
          <cell r="J2814">
            <v>20.153846153846153</v>
          </cell>
          <cell r="K2814">
            <v>8.518518518518519</v>
          </cell>
        </row>
        <row r="2815">
          <cell r="C2815" t="str">
            <v>92022GMXT</v>
          </cell>
          <cell r="D2815" t="str">
            <v>GMXT</v>
          </cell>
          <cell r="E2815"/>
          <cell r="F2815"/>
          <cell r="G2815"/>
          <cell r="H2815"/>
          <cell r="I2815">
            <v>0</v>
          </cell>
          <cell r="J2815">
            <v>81.538461538461533</v>
          </cell>
          <cell r="K2815">
            <v>79.968253968253961</v>
          </cell>
        </row>
        <row r="2816">
          <cell r="C2816" t="str">
            <v>92022IPC</v>
          </cell>
          <cell r="D2816" t="str">
            <v>IPC</v>
          </cell>
          <cell r="E2816"/>
          <cell r="F2816"/>
          <cell r="G2816"/>
          <cell r="H2816"/>
          <cell r="I2816">
            <v>0</v>
          </cell>
          <cell r="J2816">
            <v>1403.6461538461538</v>
          </cell>
          <cell r="K2816">
            <v>1484.7671957671957</v>
          </cell>
        </row>
        <row r="2817">
          <cell r="C2817" t="str">
            <v>92022JN22</v>
          </cell>
          <cell r="D2817" t="str">
            <v>JN22</v>
          </cell>
          <cell r="E2817"/>
          <cell r="F2817"/>
          <cell r="G2817"/>
          <cell r="H2817"/>
          <cell r="I2817">
            <v>0</v>
          </cell>
          <cell r="J2817">
            <v>0</v>
          </cell>
          <cell r="K2817">
            <v>0</v>
          </cell>
        </row>
        <row r="2818">
          <cell r="C2818" t="str">
            <v>92022JN27</v>
          </cell>
          <cell r="D2818" t="str">
            <v>JN27</v>
          </cell>
          <cell r="E2818"/>
          <cell r="F2818"/>
          <cell r="G2818"/>
          <cell r="H2818"/>
          <cell r="I2818">
            <v>0</v>
          </cell>
          <cell r="J2818">
            <v>0</v>
          </cell>
          <cell r="K2818">
            <v>0</v>
          </cell>
        </row>
        <row r="2819">
          <cell r="C2819" t="str">
            <v>92022M10</v>
          </cell>
          <cell r="D2819" t="str">
            <v>M10</v>
          </cell>
          <cell r="E2819"/>
          <cell r="F2819"/>
          <cell r="G2819"/>
          <cell r="H2819"/>
          <cell r="I2819">
            <v>0</v>
          </cell>
          <cell r="J2819">
            <v>0</v>
          </cell>
          <cell r="K2819">
            <v>0</v>
          </cell>
        </row>
        <row r="2820">
          <cell r="C2820" t="str">
            <v>92022M20</v>
          </cell>
          <cell r="D2820" t="str">
            <v>M20</v>
          </cell>
          <cell r="E2820"/>
          <cell r="F2820"/>
          <cell r="G2820"/>
          <cell r="H2820"/>
          <cell r="I2820">
            <v>0</v>
          </cell>
          <cell r="J2820">
            <v>0</v>
          </cell>
          <cell r="K2820">
            <v>0</v>
          </cell>
        </row>
        <row r="2821">
          <cell r="C2821" t="str">
            <v>92022M3</v>
          </cell>
          <cell r="D2821" t="str">
            <v>M3</v>
          </cell>
          <cell r="E2821"/>
          <cell r="F2821"/>
          <cell r="G2821"/>
          <cell r="H2821"/>
          <cell r="I2821">
            <v>0</v>
          </cell>
          <cell r="J2821">
            <v>0</v>
          </cell>
          <cell r="K2821">
            <v>0</v>
          </cell>
        </row>
        <row r="2822">
          <cell r="C2822" t="str">
            <v>92022M30</v>
          </cell>
          <cell r="D2822" t="str">
            <v>M30</v>
          </cell>
          <cell r="E2822"/>
          <cell r="F2822"/>
          <cell r="G2822"/>
          <cell r="H2822"/>
          <cell r="I2822">
            <v>0</v>
          </cell>
          <cell r="J2822">
            <v>0</v>
          </cell>
          <cell r="K2822">
            <v>0</v>
          </cell>
        </row>
        <row r="2823">
          <cell r="C2823" t="str">
            <v>92022MAIZ</v>
          </cell>
          <cell r="D2823" t="str">
            <v>MAIZ</v>
          </cell>
          <cell r="E2823"/>
          <cell r="F2823"/>
          <cell r="G2823"/>
          <cell r="H2823"/>
          <cell r="I2823">
            <v>0</v>
          </cell>
          <cell r="J2823">
            <v>0</v>
          </cell>
          <cell r="K2823">
            <v>0</v>
          </cell>
        </row>
        <row r="2824">
          <cell r="C2824" t="str">
            <v>92022MEXCHEM</v>
          </cell>
          <cell r="D2824" t="str">
            <v>MEXCHEM</v>
          </cell>
          <cell r="E2824"/>
          <cell r="F2824"/>
          <cell r="G2824"/>
          <cell r="H2824"/>
          <cell r="I2824">
            <v>0</v>
          </cell>
          <cell r="J2824">
            <v>0</v>
          </cell>
          <cell r="K2824">
            <v>0</v>
          </cell>
        </row>
        <row r="2825">
          <cell r="C2825" t="str">
            <v>92022LALA</v>
          </cell>
          <cell r="D2825" t="str">
            <v>LALA</v>
          </cell>
          <cell r="E2825"/>
          <cell r="F2825"/>
          <cell r="G2825"/>
          <cell r="H2825"/>
          <cell r="I2825">
            <v>0</v>
          </cell>
          <cell r="J2825">
            <v>0</v>
          </cell>
          <cell r="K2825">
            <v>0</v>
          </cell>
        </row>
        <row r="2826">
          <cell r="C2826" t="str">
            <v>92022MEXTRAC</v>
          </cell>
          <cell r="D2826" t="str">
            <v>MEXTRAC</v>
          </cell>
          <cell r="E2826"/>
          <cell r="F2826"/>
          <cell r="G2826"/>
          <cell r="H2826"/>
          <cell r="I2826">
            <v>0</v>
          </cell>
          <cell r="J2826">
            <v>0</v>
          </cell>
          <cell r="K2826">
            <v>0</v>
          </cell>
        </row>
        <row r="2827">
          <cell r="C2827" t="str">
            <v>92022Mini IPC</v>
          </cell>
          <cell r="D2827" t="str">
            <v>Mini IPC</v>
          </cell>
          <cell r="E2827"/>
          <cell r="F2827"/>
          <cell r="G2827"/>
          <cell r="H2827"/>
          <cell r="I2827">
            <v>0</v>
          </cell>
          <cell r="J2827">
            <v>20.76923076923077</v>
          </cell>
          <cell r="K2827">
            <v>17.582010582010582</v>
          </cell>
        </row>
        <row r="2828">
          <cell r="C2828" t="str">
            <v>92022MR26</v>
          </cell>
          <cell r="D2828" t="str">
            <v>MR26</v>
          </cell>
          <cell r="E2828"/>
          <cell r="F2828"/>
          <cell r="G2828"/>
          <cell r="H2828"/>
          <cell r="I2828">
            <v>0</v>
          </cell>
          <cell r="J2828">
            <v>0</v>
          </cell>
          <cell r="K2828">
            <v>0</v>
          </cell>
        </row>
        <row r="2829">
          <cell r="C2829" t="str">
            <v>92022MY31</v>
          </cell>
          <cell r="D2829" t="str">
            <v>MY31</v>
          </cell>
          <cell r="E2829"/>
          <cell r="F2829"/>
          <cell r="G2829"/>
          <cell r="H2829"/>
          <cell r="I2829">
            <v>0</v>
          </cell>
          <cell r="J2829">
            <v>0</v>
          </cell>
          <cell r="K2829">
            <v>0</v>
          </cell>
        </row>
        <row r="2830">
          <cell r="C2830" t="str">
            <v>92022NV42</v>
          </cell>
          <cell r="D2830" t="str">
            <v>NV42</v>
          </cell>
          <cell r="E2830"/>
          <cell r="F2830"/>
          <cell r="G2830"/>
          <cell r="H2830"/>
          <cell r="I2830">
            <v>0</v>
          </cell>
          <cell r="J2830">
            <v>0</v>
          </cell>
          <cell r="K2830">
            <v>0</v>
          </cell>
        </row>
        <row r="2831">
          <cell r="C2831" t="str">
            <v>92022NV47</v>
          </cell>
          <cell r="D2831" t="str">
            <v>NV47</v>
          </cell>
          <cell r="E2831"/>
          <cell r="F2831"/>
          <cell r="G2831"/>
          <cell r="H2831"/>
          <cell r="I2831">
            <v>0</v>
          </cell>
          <cell r="J2831">
            <v>0</v>
          </cell>
          <cell r="K2831">
            <v>0</v>
          </cell>
        </row>
        <row r="2832">
          <cell r="C2832" t="str">
            <v>92022ORBIA</v>
          </cell>
          <cell r="D2832" t="str">
            <v>ORBIA</v>
          </cell>
          <cell r="E2832"/>
          <cell r="F2832"/>
          <cell r="G2832"/>
          <cell r="H2832"/>
          <cell r="I2832">
            <v>0</v>
          </cell>
          <cell r="J2832">
            <v>0</v>
          </cell>
          <cell r="K2832">
            <v>0</v>
          </cell>
        </row>
        <row r="2833">
          <cell r="C2833" t="str">
            <v>92022PE&amp;OLES</v>
          </cell>
          <cell r="D2833" t="str">
            <v>PE&amp;OLES</v>
          </cell>
          <cell r="E2833"/>
          <cell r="F2833"/>
          <cell r="G2833"/>
          <cell r="H2833"/>
          <cell r="I2833">
            <v>0</v>
          </cell>
          <cell r="J2833">
            <v>0</v>
          </cell>
          <cell r="K2833">
            <v>0</v>
          </cell>
        </row>
        <row r="2834">
          <cell r="C2834" t="str">
            <v>92022PINFRA</v>
          </cell>
          <cell r="D2834" t="str">
            <v>PINFRA</v>
          </cell>
          <cell r="E2834"/>
          <cell r="F2834"/>
          <cell r="G2834"/>
          <cell r="H2834"/>
          <cell r="I2834">
            <v>0</v>
          </cell>
          <cell r="J2834">
            <v>1.5384615384615385</v>
          </cell>
          <cell r="K2834">
            <v>0.52910052910052907</v>
          </cell>
        </row>
        <row r="2835">
          <cell r="C2835" t="str">
            <v>92022SWAP D10</v>
          </cell>
          <cell r="D2835" t="str">
            <v>SWAP D10</v>
          </cell>
          <cell r="E2835"/>
          <cell r="F2835"/>
          <cell r="G2835"/>
          <cell r="H2835"/>
          <cell r="I2835">
            <v>0</v>
          </cell>
          <cell r="J2835">
            <v>0</v>
          </cell>
          <cell r="K2835">
            <v>0</v>
          </cell>
        </row>
        <row r="2836">
          <cell r="C2836" t="str">
            <v>92022TIEF</v>
          </cell>
          <cell r="D2836" t="str">
            <v>TIEF</v>
          </cell>
          <cell r="E2836"/>
          <cell r="F2836"/>
          <cell r="G2836"/>
          <cell r="H2836"/>
          <cell r="I2836">
            <v>0</v>
          </cell>
          <cell r="J2836">
            <v>6566.1846153846154</v>
          </cell>
          <cell r="K2836">
            <v>6566.2153846153842</v>
          </cell>
        </row>
        <row r="2837">
          <cell r="C2837" t="str">
            <v>92022SWAP D2</v>
          </cell>
          <cell r="D2837" t="str">
            <v>SWAP D2</v>
          </cell>
          <cell r="E2837"/>
          <cell r="F2837"/>
          <cell r="G2837"/>
          <cell r="H2837"/>
          <cell r="I2837">
            <v>0</v>
          </cell>
          <cell r="J2837">
            <v>0</v>
          </cell>
          <cell r="K2837">
            <v>0</v>
          </cell>
        </row>
        <row r="2838">
          <cell r="C2838" t="str">
            <v>92022TIIE 28</v>
          </cell>
          <cell r="D2838" t="str">
            <v>TIIE 28</v>
          </cell>
          <cell r="E2838"/>
          <cell r="F2838"/>
          <cell r="G2838"/>
          <cell r="H2838"/>
          <cell r="I2838">
            <v>0</v>
          </cell>
          <cell r="J2838">
            <v>0</v>
          </cell>
          <cell r="K2838">
            <v>0</v>
          </cell>
        </row>
        <row r="2839">
          <cell r="C2839" t="str">
            <v>92022WALMART</v>
          </cell>
          <cell r="D2839" t="str">
            <v>WALMART</v>
          </cell>
          <cell r="E2839"/>
          <cell r="F2839"/>
          <cell r="G2839"/>
          <cell r="H2839"/>
          <cell r="I2839">
            <v>0</v>
          </cell>
          <cell r="J2839">
            <v>0</v>
          </cell>
          <cell r="K2839">
            <v>3.9682539682539684</v>
          </cell>
        </row>
        <row r="2840">
          <cell r="C2840" t="str">
            <v>92022Global - Total</v>
          </cell>
          <cell r="D2840" t="str">
            <v>Global - Total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  <cell r="J2840">
            <v>32708.876923076925</v>
          </cell>
          <cell r="K2840">
            <v>32648.671957671959</v>
          </cell>
        </row>
        <row r="2841">
          <cell r="C2841"/>
          <cell r="D2841"/>
          <cell r="E2841"/>
          <cell r="F2841"/>
          <cell r="G2841"/>
          <cell r="H2841"/>
          <cell r="I2841"/>
          <cell r="J2841"/>
          <cell r="K2841"/>
        </row>
        <row r="2842">
          <cell r="C2842"/>
          <cell r="D2842"/>
          <cell r="E2842"/>
          <cell r="F2842"/>
          <cell r="G2842"/>
          <cell r="H2842" t="str">
            <v>Dias del Mes</v>
          </cell>
          <cell r="I2842">
            <v>21</v>
          </cell>
          <cell r="J2842"/>
          <cell r="K2842"/>
        </row>
        <row r="2843">
          <cell r="C2843"/>
          <cell r="D2843"/>
          <cell r="E2843"/>
          <cell r="F2843"/>
          <cell r="G2843"/>
          <cell r="H2843" t="str">
            <v>Dias del Trimestre</v>
          </cell>
          <cell r="I2843">
            <v>21</v>
          </cell>
          <cell r="J2843"/>
          <cell r="K2843"/>
        </row>
        <row r="2844">
          <cell r="C2844"/>
          <cell r="D2844"/>
          <cell r="E2844"/>
          <cell r="F2844"/>
          <cell r="G2844"/>
          <cell r="H2844" t="str">
            <v>Dias Acumulados</v>
          </cell>
          <cell r="I2844">
            <v>210</v>
          </cell>
          <cell r="J2844"/>
          <cell r="K2844"/>
        </row>
        <row r="2845">
          <cell r="C2845"/>
          <cell r="D2845">
            <v>44470</v>
          </cell>
          <cell r="E2845">
            <v>44470</v>
          </cell>
          <cell r="F2845">
            <v>44470</v>
          </cell>
          <cell r="G2845">
            <v>44470</v>
          </cell>
          <cell r="H2845">
            <v>44470</v>
          </cell>
          <cell r="I2845">
            <v>44470</v>
          </cell>
          <cell r="J2845">
            <v>44470</v>
          </cell>
          <cell r="K2845">
            <v>44470</v>
          </cell>
        </row>
        <row r="2846">
          <cell r="C2846"/>
          <cell r="D2846" t="str">
            <v>EMISORA_REAL</v>
          </cell>
          <cell r="E2846" t="str">
            <v>NUMERO_OPERACIONES</v>
          </cell>
          <cell r="F2846" t="str">
            <v>VOLUMEN_OPERADO</v>
          </cell>
          <cell r="G2846" t="str">
            <v>IMPORTE_NOCIONAL</v>
          </cell>
          <cell r="H2846" t="str">
            <v>SALDO DE INTERES ABIERTO</v>
          </cell>
          <cell r="I2846" t="str">
            <v>PROMEDIO DIARIO MENSUAL</v>
          </cell>
          <cell r="J2846" t="str">
            <v>PROMEDIO DIARIO TRIMESTRAL</v>
          </cell>
          <cell r="K2846" t="str">
            <v>PROMEDIO DIARIO ACUMULADO</v>
          </cell>
        </row>
        <row r="2847">
          <cell r="C2847" t="str">
            <v>102022ALFA</v>
          </cell>
          <cell r="D2847" t="str">
            <v>ALFA</v>
          </cell>
          <cell r="E2847"/>
          <cell r="F2847"/>
          <cell r="G2847"/>
          <cell r="H2847"/>
          <cell r="I2847">
            <v>0</v>
          </cell>
          <cell r="J2847">
            <v>0</v>
          </cell>
          <cell r="K2847">
            <v>0</v>
          </cell>
        </row>
        <row r="2848">
          <cell r="C2848" t="str">
            <v>102022AMOVIL</v>
          </cell>
          <cell r="D2848" t="str">
            <v>AMOVIL</v>
          </cell>
          <cell r="E2848"/>
          <cell r="F2848"/>
          <cell r="G2848"/>
          <cell r="H2848"/>
          <cell r="I2848">
            <v>0</v>
          </cell>
          <cell r="J2848">
            <v>0</v>
          </cell>
          <cell r="K2848">
            <v>22.857142857142858</v>
          </cell>
        </row>
        <row r="2849">
          <cell r="C2849" t="str">
            <v>102022CEMEX</v>
          </cell>
          <cell r="D2849" t="str">
            <v>CEMEX</v>
          </cell>
          <cell r="E2849"/>
          <cell r="F2849"/>
          <cell r="G2849"/>
          <cell r="H2849"/>
          <cell r="I2849">
            <v>0</v>
          </cell>
          <cell r="J2849">
            <v>0</v>
          </cell>
          <cell r="K2849">
            <v>0</v>
          </cell>
        </row>
        <row r="2850">
          <cell r="C2850" t="str">
            <v>102022CETE 91</v>
          </cell>
          <cell r="D2850" t="str">
            <v>CETE 91</v>
          </cell>
          <cell r="E2850"/>
          <cell r="F2850"/>
          <cell r="G2850"/>
          <cell r="H2850"/>
          <cell r="I2850">
            <v>0</v>
          </cell>
          <cell r="J2850">
            <v>0</v>
          </cell>
          <cell r="K2850">
            <v>0</v>
          </cell>
        </row>
        <row r="2851">
          <cell r="C2851" t="str">
            <v>102022DC18</v>
          </cell>
          <cell r="D2851" t="str">
            <v>DC18</v>
          </cell>
          <cell r="E2851"/>
          <cell r="F2851"/>
          <cell r="G2851"/>
          <cell r="H2851"/>
          <cell r="I2851">
            <v>0</v>
          </cell>
          <cell r="J2851">
            <v>0</v>
          </cell>
          <cell r="K2851">
            <v>0</v>
          </cell>
        </row>
        <row r="2852">
          <cell r="C2852" t="str">
            <v>102022DC24</v>
          </cell>
          <cell r="D2852" t="str">
            <v>DC24</v>
          </cell>
          <cell r="E2852"/>
          <cell r="F2852"/>
          <cell r="G2852"/>
          <cell r="H2852"/>
          <cell r="I2852">
            <v>0</v>
          </cell>
          <cell r="J2852">
            <v>0</v>
          </cell>
          <cell r="K2852">
            <v>134.3047619047619</v>
          </cell>
        </row>
        <row r="2853">
          <cell r="C2853" t="str">
            <v>102022DÓLAR</v>
          </cell>
          <cell r="D2853" t="str">
            <v>DÓLAR</v>
          </cell>
          <cell r="E2853"/>
          <cell r="F2853"/>
          <cell r="G2853"/>
          <cell r="H2853"/>
          <cell r="I2853">
            <v>0</v>
          </cell>
          <cell r="J2853">
            <v>12064.666666666666</v>
          </cell>
          <cell r="K2853">
            <v>26960.719047619048</v>
          </cell>
        </row>
        <row r="2854">
          <cell r="C2854" t="str">
            <v>102022EURO</v>
          </cell>
          <cell r="D2854" t="str">
            <v>EURO</v>
          </cell>
          <cell r="E2854"/>
          <cell r="F2854"/>
          <cell r="G2854"/>
          <cell r="H2854"/>
          <cell r="I2854">
            <v>0</v>
          </cell>
          <cell r="J2854">
            <v>0</v>
          </cell>
          <cell r="K2854">
            <v>1.1428571428571428</v>
          </cell>
        </row>
        <row r="2855">
          <cell r="C2855" t="str">
            <v>102022FEMSA</v>
          </cell>
          <cell r="D2855" t="str">
            <v>FEMSA</v>
          </cell>
          <cell r="E2855"/>
          <cell r="F2855"/>
          <cell r="G2855"/>
          <cell r="H2855"/>
          <cell r="I2855">
            <v>0</v>
          </cell>
          <cell r="J2855">
            <v>9.5238095238095237</v>
          </cell>
          <cell r="K2855">
            <v>4</v>
          </cell>
        </row>
        <row r="2856">
          <cell r="C2856" t="str">
            <v>102022GAP</v>
          </cell>
          <cell r="D2856" t="str">
            <v>GAP</v>
          </cell>
          <cell r="E2856"/>
          <cell r="F2856"/>
          <cell r="G2856"/>
          <cell r="H2856"/>
          <cell r="I2856">
            <v>0</v>
          </cell>
          <cell r="J2856">
            <v>0</v>
          </cell>
          <cell r="K2856">
            <v>0</v>
          </cell>
        </row>
        <row r="2857">
          <cell r="C2857" t="str">
            <v>102022GCARSO</v>
          </cell>
          <cell r="D2857" t="str">
            <v>GCARSO</v>
          </cell>
          <cell r="E2857"/>
          <cell r="F2857"/>
          <cell r="G2857"/>
          <cell r="H2857"/>
          <cell r="I2857">
            <v>0</v>
          </cell>
          <cell r="J2857">
            <v>0</v>
          </cell>
          <cell r="K2857">
            <v>0</v>
          </cell>
        </row>
        <row r="2858">
          <cell r="C2858" t="str">
            <v>102022GMEXICO</v>
          </cell>
          <cell r="D2858" t="str">
            <v>GMEXICO</v>
          </cell>
          <cell r="E2858"/>
          <cell r="F2858"/>
          <cell r="G2858"/>
          <cell r="H2858"/>
          <cell r="I2858">
            <v>0</v>
          </cell>
          <cell r="J2858">
            <v>23.80952380952381</v>
          </cell>
          <cell r="K2858">
            <v>10.047619047619047</v>
          </cell>
        </row>
        <row r="2859">
          <cell r="C2859" t="str">
            <v>102022GMXT</v>
          </cell>
          <cell r="D2859" t="str">
            <v>GMXT</v>
          </cell>
          <cell r="E2859"/>
          <cell r="F2859"/>
          <cell r="G2859"/>
          <cell r="H2859"/>
          <cell r="I2859">
            <v>0</v>
          </cell>
          <cell r="J2859">
            <v>0</v>
          </cell>
          <cell r="K2859">
            <v>71.971428571428575</v>
          </cell>
        </row>
        <row r="2860">
          <cell r="C2860" t="str">
            <v>102022IPC</v>
          </cell>
          <cell r="D2860" t="str">
            <v>IPC</v>
          </cell>
          <cell r="E2860"/>
          <cell r="F2860"/>
          <cell r="G2860"/>
          <cell r="H2860"/>
          <cell r="I2860">
            <v>0</v>
          </cell>
          <cell r="J2860">
            <v>777.76190476190482</v>
          </cell>
          <cell r="K2860">
            <v>1414.0666666666666</v>
          </cell>
        </row>
        <row r="2861">
          <cell r="C2861" t="str">
            <v>102022JN22</v>
          </cell>
          <cell r="D2861" t="str">
            <v>JN22</v>
          </cell>
          <cell r="E2861"/>
          <cell r="F2861"/>
          <cell r="G2861"/>
          <cell r="H2861"/>
          <cell r="I2861">
            <v>0</v>
          </cell>
          <cell r="J2861">
            <v>0</v>
          </cell>
          <cell r="K2861">
            <v>0</v>
          </cell>
        </row>
        <row r="2862">
          <cell r="C2862" t="str">
            <v>102022JN27</v>
          </cell>
          <cell r="D2862" t="str">
            <v>JN27</v>
          </cell>
          <cell r="E2862"/>
          <cell r="F2862"/>
          <cell r="G2862"/>
          <cell r="H2862"/>
          <cell r="I2862">
            <v>0</v>
          </cell>
          <cell r="J2862">
            <v>0</v>
          </cell>
          <cell r="K2862">
            <v>0</v>
          </cell>
        </row>
        <row r="2863">
          <cell r="C2863" t="str">
            <v>102022M10</v>
          </cell>
          <cell r="D2863" t="str">
            <v>M10</v>
          </cell>
          <cell r="E2863"/>
          <cell r="F2863"/>
          <cell r="G2863"/>
          <cell r="H2863"/>
          <cell r="I2863">
            <v>0</v>
          </cell>
          <cell r="J2863">
            <v>0</v>
          </cell>
          <cell r="K2863">
            <v>0</v>
          </cell>
        </row>
        <row r="2864">
          <cell r="C2864" t="str">
            <v>102022M20</v>
          </cell>
          <cell r="D2864" t="str">
            <v>M20</v>
          </cell>
          <cell r="E2864"/>
          <cell r="F2864"/>
          <cell r="G2864"/>
          <cell r="H2864"/>
          <cell r="I2864">
            <v>0</v>
          </cell>
          <cell r="J2864">
            <v>0</v>
          </cell>
          <cell r="K2864">
            <v>0</v>
          </cell>
        </row>
        <row r="2865">
          <cell r="C2865" t="str">
            <v>102022M3</v>
          </cell>
          <cell r="D2865" t="str">
            <v>M3</v>
          </cell>
          <cell r="E2865"/>
          <cell r="F2865"/>
          <cell r="G2865"/>
          <cell r="H2865"/>
          <cell r="I2865">
            <v>0</v>
          </cell>
          <cell r="J2865">
            <v>0</v>
          </cell>
          <cell r="K2865">
            <v>0</v>
          </cell>
        </row>
        <row r="2866">
          <cell r="C2866" t="str">
            <v>102022M30</v>
          </cell>
          <cell r="D2866" t="str">
            <v>M30</v>
          </cell>
          <cell r="E2866"/>
          <cell r="F2866"/>
          <cell r="G2866"/>
          <cell r="H2866"/>
          <cell r="I2866">
            <v>0</v>
          </cell>
          <cell r="J2866">
            <v>0</v>
          </cell>
          <cell r="K2866">
            <v>0</v>
          </cell>
        </row>
        <row r="2867">
          <cell r="C2867" t="str">
            <v>102022MAIZ</v>
          </cell>
          <cell r="D2867" t="str">
            <v>MAIZ</v>
          </cell>
          <cell r="E2867"/>
          <cell r="F2867"/>
          <cell r="G2867"/>
          <cell r="H2867"/>
          <cell r="I2867">
            <v>0</v>
          </cell>
          <cell r="J2867">
            <v>0</v>
          </cell>
          <cell r="K2867">
            <v>0</v>
          </cell>
        </row>
        <row r="2868">
          <cell r="C2868" t="str">
            <v>102022MEXCHEM</v>
          </cell>
          <cell r="D2868" t="str">
            <v>MEXCHEM</v>
          </cell>
          <cell r="E2868"/>
          <cell r="F2868"/>
          <cell r="G2868"/>
          <cell r="H2868"/>
          <cell r="I2868">
            <v>0</v>
          </cell>
          <cell r="J2868">
            <v>0</v>
          </cell>
          <cell r="K2868">
            <v>0</v>
          </cell>
        </row>
        <row r="2869">
          <cell r="C2869" t="str">
            <v>102022LALA</v>
          </cell>
          <cell r="D2869" t="str">
            <v>LALA</v>
          </cell>
          <cell r="E2869"/>
          <cell r="F2869"/>
          <cell r="G2869"/>
          <cell r="H2869"/>
          <cell r="I2869">
            <v>0</v>
          </cell>
          <cell r="J2869">
            <v>0</v>
          </cell>
          <cell r="K2869">
            <v>0</v>
          </cell>
        </row>
        <row r="2870">
          <cell r="C2870" t="str">
            <v>102022MEXTRAC</v>
          </cell>
          <cell r="D2870" t="str">
            <v>MEXTRAC</v>
          </cell>
          <cell r="E2870"/>
          <cell r="F2870"/>
          <cell r="G2870"/>
          <cell r="H2870"/>
          <cell r="I2870">
            <v>0</v>
          </cell>
          <cell r="J2870">
            <v>0</v>
          </cell>
          <cell r="K2870">
            <v>0</v>
          </cell>
        </row>
        <row r="2871">
          <cell r="C2871" t="str">
            <v>102022Mini IPC</v>
          </cell>
          <cell r="D2871" t="str">
            <v>Mini IPC</v>
          </cell>
          <cell r="E2871"/>
          <cell r="F2871"/>
          <cell r="G2871"/>
          <cell r="H2871"/>
          <cell r="I2871">
            <v>0</v>
          </cell>
          <cell r="J2871">
            <v>10.571428571428571</v>
          </cell>
          <cell r="K2871">
            <v>16.88095238095238</v>
          </cell>
        </row>
        <row r="2872">
          <cell r="C2872" t="str">
            <v>102022MR26</v>
          </cell>
          <cell r="D2872" t="str">
            <v>MR26</v>
          </cell>
          <cell r="E2872"/>
          <cell r="F2872"/>
          <cell r="G2872"/>
          <cell r="H2872"/>
          <cell r="I2872">
            <v>0</v>
          </cell>
          <cell r="J2872">
            <v>0</v>
          </cell>
          <cell r="K2872">
            <v>0</v>
          </cell>
        </row>
        <row r="2873">
          <cell r="C2873" t="str">
            <v>102022MY31</v>
          </cell>
          <cell r="D2873" t="str">
            <v>MY31</v>
          </cell>
          <cell r="E2873"/>
          <cell r="F2873"/>
          <cell r="G2873"/>
          <cell r="H2873"/>
          <cell r="I2873">
            <v>0</v>
          </cell>
          <cell r="J2873">
            <v>0</v>
          </cell>
          <cell r="K2873">
            <v>0</v>
          </cell>
        </row>
        <row r="2874">
          <cell r="C2874" t="str">
            <v>102022NV42</v>
          </cell>
          <cell r="D2874" t="str">
            <v>NV42</v>
          </cell>
          <cell r="E2874"/>
          <cell r="F2874"/>
          <cell r="G2874"/>
          <cell r="H2874"/>
          <cell r="I2874">
            <v>0</v>
          </cell>
          <cell r="J2874">
            <v>0</v>
          </cell>
          <cell r="K2874">
            <v>0</v>
          </cell>
        </row>
        <row r="2875">
          <cell r="C2875" t="str">
            <v>102022NV47</v>
          </cell>
          <cell r="D2875" t="str">
            <v>NV47</v>
          </cell>
          <cell r="E2875"/>
          <cell r="F2875"/>
          <cell r="G2875"/>
          <cell r="H2875"/>
          <cell r="I2875">
            <v>0</v>
          </cell>
          <cell r="J2875">
            <v>0</v>
          </cell>
          <cell r="K2875">
            <v>0</v>
          </cell>
        </row>
        <row r="2876">
          <cell r="C2876" t="str">
            <v>102022ORBIA</v>
          </cell>
          <cell r="D2876" t="str">
            <v>ORBIA</v>
          </cell>
          <cell r="E2876"/>
          <cell r="F2876"/>
          <cell r="G2876"/>
          <cell r="H2876"/>
          <cell r="I2876">
            <v>0</v>
          </cell>
          <cell r="J2876">
            <v>0</v>
          </cell>
          <cell r="K2876">
            <v>0</v>
          </cell>
        </row>
        <row r="2877">
          <cell r="C2877" t="str">
            <v>102022PE&amp;OLES</v>
          </cell>
          <cell r="D2877" t="str">
            <v>PE&amp;OLES</v>
          </cell>
          <cell r="E2877"/>
          <cell r="F2877"/>
          <cell r="G2877"/>
          <cell r="H2877"/>
          <cell r="I2877">
            <v>0</v>
          </cell>
          <cell r="J2877">
            <v>0</v>
          </cell>
          <cell r="K2877">
            <v>0</v>
          </cell>
        </row>
        <row r="2878">
          <cell r="C2878" t="str">
            <v>102022PINFRA</v>
          </cell>
          <cell r="D2878" t="str">
            <v>PINFRA</v>
          </cell>
          <cell r="E2878"/>
          <cell r="F2878"/>
          <cell r="G2878"/>
          <cell r="H2878"/>
          <cell r="I2878">
            <v>0</v>
          </cell>
          <cell r="J2878">
            <v>2.3809523809523809</v>
          </cell>
          <cell r="K2878">
            <v>0.7142857142857143</v>
          </cell>
        </row>
        <row r="2879">
          <cell r="C2879" t="str">
            <v>102022SWAP D10</v>
          </cell>
          <cell r="D2879" t="str">
            <v>SWAP D10</v>
          </cell>
          <cell r="E2879"/>
          <cell r="F2879"/>
          <cell r="G2879"/>
          <cell r="H2879"/>
          <cell r="I2879">
            <v>0</v>
          </cell>
          <cell r="J2879">
            <v>0</v>
          </cell>
          <cell r="K2879">
            <v>0</v>
          </cell>
        </row>
        <row r="2880">
          <cell r="C2880" t="str">
            <v>102022SWAP D2</v>
          </cell>
          <cell r="D2880" t="str">
            <v>SWAP D2</v>
          </cell>
          <cell r="E2880"/>
          <cell r="F2880"/>
          <cell r="G2880"/>
          <cell r="H2880"/>
          <cell r="I2880">
            <v>0</v>
          </cell>
          <cell r="J2880">
            <v>0</v>
          </cell>
          <cell r="K2880">
            <v>0</v>
          </cell>
        </row>
        <row r="2881">
          <cell r="C2881" t="str">
            <v>102022TIEF</v>
          </cell>
          <cell r="D2881" t="str">
            <v>TIEF</v>
          </cell>
          <cell r="E2881"/>
          <cell r="F2881"/>
          <cell r="G2881"/>
          <cell r="H2881"/>
          <cell r="I2881">
            <v>0</v>
          </cell>
          <cell r="J2881">
            <v>9.5238095238095233E-2</v>
          </cell>
          <cell r="K2881">
            <v>4962.8604651162786</v>
          </cell>
        </row>
        <row r="2882">
          <cell r="C2882" t="str">
            <v>102022TIIE 28</v>
          </cell>
          <cell r="D2882" t="str">
            <v>TIIE 28</v>
          </cell>
          <cell r="E2882"/>
          <cell r="F2882"/>
          <cell r="G2882"/>
          <cell r="H2882"/>
          <cell r="I2882">
            <v>0</v>
          </cell>
          <cell r="J2882">
            <v>0</v>
          </cell>
          <cell r="K2882">
            <v>0</v>
          </cell>
        </row>
        <row r="2883">
          <cell r="C2883" t="str">
            <v>102022WALMART</v>
          </cell>
          <cell r="D2883" t="str">
            <v>WALMART</v>
          </cell>
          <cell r="E2883"/>
          <cell r="F2883"/>
          <cell r="G2883"/>
          <cell r="H2883"/>
          <cell r="I2883">
            <v>0</v>
          </cell>
          <cell r="J2883">
            <v>0</v>
          </cell>
          <cell r="K2883">
            <v>3.5714285714285716</v>
          </cell>
        </row>
        <row r="2884">
          <cell r="C2884" t="str">
            <v>102022Global - Total</v>
          </cell>
          <cell r="D2884" t="str">
            <v>Global - Total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  <cell r="J2884">
            <v>12888.809523809523</v>
          </cell>
          <cell r="K2884">
            <v>30672.685714285715</v>
          </cell>
        </row>
        <row r="2885">
          <cell r="C2885"/>
          <cell r="D2885"/>
          <cell r="E2885"/>
          <cell r="F2885"/>
          <cell r="G2885"/>
          <cell r="H2885"/>
          <cell r="I2885"/>
          <cell r="J2885"/>
          <cell r="K2885"/>
        </row>
        <row r="2886">
          <cell r="C2886"/>
          <cell r="D2886"/>
          <cell r="E2886"/>
          <cell r="F2886"/>
          <cell r="G2886"/>
          <cell r="H2886" t="str">
            <v>Dias del Mes</v>
          </cell>
          <cell r="I2886">
            <v>20</v>
          </cell>
          <cell r="J2886"/>
          <cell r="K2886"/>
        </row>
        <row r="2887">
          <cell r="C2887"/>
          <cell r="D2887"/>
          <cell r="E2887"/>
          <cell r="F2887"/>
          <cell r="G2887"/>
          <cell r="H2887" t="str">
            <v>Dias del Trimestre</v>
          </cell>
          <cell r="I2887">
            <v>41</v>
          </cell>
          <cell r="J2887"/>
          <cell r="K2887"/>
        </row>
        <row r="2888">
          <cell r="C2888"/>
          <cell r="D2888"/>
          <cell r="E2888"/>
          <cell r="F2888"/>
          <cell r="G2888"/>
          <cell r="H2888" t="str">
            <v>Dias Acumulados</v>
          </cell>
          <cell r="I2888">
            <v>230</v>
          </cell>
          <cell r="J2888"/>
          <cell r="K2888"/>
        </row>
        <row r="2889">
          <cell r="C2889"/>
          <cell r="D2889">
            <v>44501</v>
          </cell>
          <cell r="E2889">
            <v>44501</v>
          </cell>
          <cell r="F2889">
            <v>44501</v>
          </cell>
          <cell r="G2889">
            <v>44501</v>
          </cell>
          <cell r="H2889">
            <v>44501</v>
          </cell>
          <cell r="I2889">
            <v>44501</v>
          </cell>
          <cell r="J2889">
            <v>44501</v>
          </cell>
          <cell r="K2889">
            <v>44501</v>
          </cell>
        </row>
        <row r="2890">
          <cell r="C2890"/>
          <cell r="D2890" t="str">
            <v>EMISORA_REAL</v>
          </cell>
          <cell r="E2890" t="str">
            <v>NUMERO_OPERACIONES</v>
          </cell>
          <cell r="F2890" t="str">
            <v>VOLUMEN_OPERADO</v>
          </cell>
          <cell r="G2890" t="str">
            <v>IMPORTE_NOCIONAL</v>
          </cell>
          <cell r="H2890" t="str">
            <v>SALDO DE INTERES ABIERTO</v>
          </cell>
          <cell r="I2890" t="str">
            <v>PROMEDIO DIARIO MENSUAL</v>
          </cell>
          <cell r="J2890" t="str">
            <v>PROMEDIO DIARIO TRIMESTRAL</v>
          </cell>
          <cell r="K2890" t="str">
            <v>PROMEDIO DIARIO ACUMULADO</v>
          </cell>
        </row>
        <row r="2891">
          <cell r="C2891" t="str">
            <v>112022ALFA</v>
          </cell>
          <cell r="D2891" t="str">
            <v>ALFA</v>
          </cell>
          <cell r="E2891"/>
          <cell r="F2891"/>
          <cell r="G2891"/>
          <cell r="H2891"/>
          <cell r="I2891">
            <v>0</v>
          </cell>
          <cell r="J2891">
            <v>0</v>
          </cell>
          <cell r="K2891">
            <v>0</v>
          </cell>
        </row>
        <row r="2892">
          <cell r="C2892" t="str">
            <v>112022AMOVIL</v>
          </cell>
          <cell r="D2892" t="str">
            <v>AMOVIL</v>
          </cell>
          <cell r="E2892"/>
          <cell r="F2892"/>
          <cell r="G2892"/>
          <cell r="H2892"/>
          <cell r="I2892">
            <v>0</v>
          </cell>
          <cell r="J2892">
            <v>0</v>
          </cell>
          <cell r="K2892">
            <v>20.869565217391305</v>
          </cell>
        </row>
        <row r="2893">
          <cell r="C2893" t="str">
            <v>112022CEMEX</v>
          </cell>
          <cell r="D2893" t="str">
            <v>CEMEX</v>
          </cell>
          <cell r="E2893"/>
          <cell r="F2893"/>
          <cell r="G2893"/>
          <cell r="H2893"/>
          <cell r="I2893">
            <v>0</v>
          </cell>
          <cell r="J2893">
            <v>0</v>
          </cell>
          <cell r="K2893">
            <v>0</v>
          </cell>
        </row>
        <row r="2894">
          <cell r="C2894" t="str">
            <v>112022CETE 91</v>
          </cell>
          <cell r="D2894" t="str">
            <v>CETE 91</v>
          </cell>
          <cell r="E2894"/>
          <cell r="F2894"/>
          <cell r="G2894"/>
          <cell r="H2894"/>
          <cell r="I2894">
            <v>0</v>
          </cell>
          <cell r="J2894">
            <v>0</v>
          </cell>
          <cell r="K2894">
            <v>0</v>
          </cell>
        </row>
        <row r="2895">
          <cell r="C2895" t="str">
            <v>112022DC18</v>
          </cell>
          <cell r="D2895" t="str">
            <v>DC18</v>
          </cell>
          <cell r="E2895"/>
          <cell r="F2895"/>
          <cell r="G2895"/>
          <cell r="H2895"/>
          <cell r="I2895">
            <v>0</v>
          </cell>
          <cell r="J2895">
            <v>0</v>
          </cell>
          <cell r="K2895">
            <v>0</v>
          </cell>
        </row>
        <row r="2896">
          <cell r="C2896" t="str">
            <v>112022DC24</v>
          </cell>
          <cell r="D2896" t="str">
            <v>DC24</v>
          </cell>
          <cell r="E2896"/>
          <cell r="F2896"/>
          <cell r="G2896"/>
          <cell r="H2896"/>
          <cell r="I2896">
            <v>0</v>
          </cell>
          <cell r="J2896">
            <v>7.3170731707317076</v>
          </cell>
          <cell r="K2896">
            <v>123.9304347826087</v>
          </cell>
        </row>
        <row r="2897">
          <cell r="C2897" t="str">
            <v>112022DÓLAR</v>
          </cell>
          <cell r="D2897" t="str">
            <v>DÓLAR</v>
          </cell>
          <cell r="E2897"/>
          <cell r="F2897"/>
          <cell r="G2897"/>
          <cell r="H2897"/>
          <cell r="I2897">
            <v>0</v>
          </cell>
          <cell r="J2897">
            <v>15853.487804878048</v>
          </cell>
          <cell r="K2897">
            <v>26340.808695652173</v>
          </cell>
        </row>
        <row r="2898">
          <cell r="C2898" t="str">
            <v>112022EURO</v>
          </cell>
          <cell r="D2898" t="str">
            <v>EURO</v>
          </cell>
          <cell r="E2898"/>
          <cell r="F2898"/>
          <cell r="G2898"/>
          <cell r="H2898"/>
          <cell r="I2898">
            <v>0</v>
          </cell>
          <cell r="J2898">
            <v>1.4634146341463414</v>
          </cell>
          <cell r="K2898">
            <v>1.3043478260869565</v>
          </cell>
        </row>
        <row r="2899">
          <cell r="C2899" t="str">
            <v>112022FEMSA</v>
          </cell>
          <cell r="D2899" t="str">
            <v>FEMSA</v>
          </cell>
          <cell r="E2899"/>
          <cell r="F2899"/>
          <cell r="G2899"/>
          <cell r="H2899"/>
          <cell r="I2899">
            <v>0</v>
          </cell>
          <cell r="J2899">
            <v>10.975609756097562</v>
          </cell>
          <cell r="K2899">
            <v>4.7391304347826084</v>
          </cell>
        </row>
        <row r="2900">
          <cell r="C2900" t="str">
            <v>112022GAP</v>
          </cell>
          <cell r="D2900" t="str">
            <v>GAP</v>
          </cell>
          <cell r="E2900"/>
          <cell r="F2900"/>
          <cell r="G2900"/>
          <cell r="H2900"/>
          <cell r="I2900">
            <v>0</v>
          </cell>
          <cell r="J2900">
            <v>0</v>
          </cell>
          <cell r="K2900">
            <v>0</v>
          </cell>
        </row>
        <row r="2901">
          <cell r="C2901" t="str">
            <v>112022GCARSO</v>
          </cell>
          <cell r="D2901" t="str">
            <v>GCARSO</v>
          </cell>
          <cell r="E2901"/>
          <cell r="F2901"/>
          <cell r="G2901"/>
          <cell r="H2901"/>
          <cell r="I2901">
            <v>0</v>
          </cell>
          <cell r="J2901">
            <v>0</v>
          </cell>
          <cell r="K2901">
            <v>0</v>
          </cell>
        </row>
        <row r="2902">
          <cell r="C2902" t="str">
            <v>112022GMEXICO</v>
          </cell>
          <cell r="D2902" t="str">
            <v>GMEXICO</v>
          </cell>
          <cell r="E2902"/>
          <cell r="F2902"/>
          <cell r="G2902"/>
          <cell r="H2902"/>
          <cell r="I2902">
            <v>0</v>
          </cell>
          <cell r="J2902">
            <v>19.512195121951219</v>
          </cell>
          <cell r="K2902">
            <v>10.478260869565217</v>
          </cell>
        </row>
        <row r="2903">
          <cell r="C2903" t="str">
            <v>112022GMXT</v>
          </cell>
          <cell r="D2903" t="str">
            <v>GMXT</v>
          </cell>
          <cell r="E2903"/>
          <cell r="F2903"/>
          <cell r="G2903"/>
          <cell r="H2903"/>
          <cell r="I2903">
            <v>0</v>
          </cell>
          <cell r="J2903">
            <v>0</v>
          </cell>
          <cell r="K2903">
            <v>65.713043478260872</v>
          </cell>
        </row>
        <row r="2904">
          <cell r="C2904" t="str">
            <v>112022IPC</v>
          </cell>
          <cell r="D2904" t="str">
            <v>IPC</v>
          </cell>
          <cell r="E2904"/>
          <cell r="F2904"/>
          <cell r="G2904"/>
          <cell r="H2904"/>
          <cell r="I2904">
            <v>0</v>
          </cell>
          <cell r="J2904">
            <v>882.09756097560978</v>
          </cell>
          <cell r="K2904">
            <v>1377.3347826086956</v>
          </cell>
        </row>
        <row r="2905">
          <cell r="C2905" t="str">
            <v>112022JN22</v>
          </cell>
          <cell r="D2905" t="str">
            <v>JN22</v>
          </cell>
          <cell r="E2905"/>
          <cell r="F2905"/>
          <cell r="G2905"/>
          <cell r="H2905"/>
          <cell r="I2905">
            <v>0</v>
          </cell>
          <cell r="J2905">
            <v>0</v>
          </cell>
          <cell r="K2905">
            <v>0</v>
          </cell>
        </row>
        <row r="2906">
          <cell r="C2906" t="str">
            <v>112022JN27</v>
          </cell>
          <cell r="D2906" t="str">
            <v>JN27</v>
          </cell>
          <cell r="E2906"/>
          <cell r="F2906"/>
          <cell r="G2906"/>
          <cell r="H2906"/>
          <cell r="I2906">
            <v>0</v>
          </cell>
          <cell r="J2906">
            <v>0</v>
          </cell>
          <cell r="K2906">
            <v>0</v>
          </cell>
        </row>
        <row r="2907">
          <cell r="C2907" t="str">
            <v>112022M10</v>
          </cell>
          <cell r="D2907" t="str">
            <v>M10</v>
          </cell>
          <cell r="E2907"/>
          <cell r="F2907"/>
          <cell r="G2907"/>
          <cell r="H2907"/>
          <cell r="I2907">
            <v>0</v>
          </cell>
          <cell r="J2907">
            <v>0</v>
          </cell>
          <cell r="K2907">
            <v>0</v>
          </cell>
        </row>
        <row r="2908">
          <cell r="C2908" t="str">
            <v>112022M20</v>
          </cell>
          <cell r="D2908" t="str">
            <v>M20</v>
          </cell>
          <cell r="E2908"/>
          <cell r="F2908"/>
          <cell r="G2908"/>
          <cell r="H2908"/>
          <cell r="I2908">
            <v>0</v>
          </cell>
          <cell r="J2908">
            <v>0</v>
          </cell>
          <cell r="K2908">
            <v>0</v>
          </cell>
        </row>
        <row r="2909">
          <cell r="C2909" t="str">
            <v>112022M3</v>
          </cell>
          <cell r="D2909" t="str">
            <v>M3</v>
          </cell>
          <cell r="E2909"/>
          <cell r="F2909"/>
          <cell r="G2909"/>
          <cell r="H2909"/>
          <cell r="I2909">
            <v>0</v>
          </cell>
          <cell r="J2909">
            <v>0</v>
          </cell>
          <cell r="K2909">
            <v>0</v>
          </cell>
        </row>
        <row r="2910">
          <cell r="C2910" t="str">
            <v>112022M30</v>
          </cell>
          <cell r="D2910" t="str">
            <v>M30</v>
          </cell>
          <cell r="E2910"/>
          <cell r="F2910"/>
          <cell r="G2910"/>
          <cell r="H2910"/>
          <cell r="I2910">
            <v>0</v>
          </cell>
          <cell r="J2910">
            <v>0</v>
          </cell>
          <cell r="K2910">
            <v>0</v>
          </cell>
        </row>
        <row r="2911">
          <cell r="C2911" t="str">
            <v>112022MAIZ</v>
          </cell>
          <cell r="D2911" t="str">
            <v>MAIZ</v>
          </cell>
          <cell r="E2911"/>
          <cell r="F2911"/>
          <cell r="G2911"/>
          <cell r="H2911"/>
          <cell r="I2911">
            <v>0</v>
          </cell>
          <cell r="J2911">
            <v>0</v>
          </cell>
          <cell r="K2911">
            <v>0</v>
          </cell>
        </row>
        <row r="2912">
          <cell r="C2912" t="str">
            <v>112022MEXCHEM</v>
          </cell>
          <cell r="D2912" t="str">
            <v>MEXCHEM</v>
          </cell>
          <cell r="E2912"/>
          <cell r="F2912"/>
          <cell r="G2912"/>
          <cell r="H2912"/>
          <cell r="I2912">
            <v>0</v>
          </cell>
          <cell r="J2912">
            <v>0</v>
          </cell>
          <cell r="K2912">
            <v>0</v>
          </cell>
        </row>
        <row r="2913">
          <cell r="C2913" t="str">
            <v>112022LALA</v>
          </cell>
          <cell r="D2913" t="str">
            <v>LALA</v>
          </cell>
          <cell r="E2913"/>
          <cell r="F2913"/>
          <cell r="G2913"/>
          <cell r="H2913"/>
          <cell r="I2913">
            <v>0</v>
          </cell>
          <cell r="J2913">
            <v>0</v>
          </cell>
          <cell r="K2913">
            <v>0</v>
          </cell>
        </row>
        <row r="2914">
          <cell r="C2914" t="str">
            <v>112022MEXTRAC</v>
          </cell>
          <cell r="D2914" t="str">
            <v>MEXTRAC</v>
          </cell>
          <cell r="E2914"/>
          <cell r="F2914"/>
          <cell r="G2914"/>
          <cell r="H2914"/>
          <cell r="I2914">
            <v>0</v>
          </cell>
          <cell r="J2914">
            <v>0</v>
          </cell>
          <cell r="K2914">
            <v>0</v>
          </cell>
        </row>
        <row r="2915">
          <cell r="C2915" t="str">
            <v>112022Mini IPC</v>
          </cell>
          <cell r="D2915" t="str">
            <v>Mini IPC</v>
          </cell>
          <cell r="E2915"/>
          <cell r="F2915"/>
          <cell r="G2915"/>
          <cell r="H2915"/>
          <cell r="I2915">
            <v>0</v>
          </cell>
          <cell r="J2915">
            <v>10.536585365853659</v>
          </cell>
          <cell r="K2915">
            <v>16.326086956521738</v>
          </cell>
        </row>
        <row r="2916">
          <cell r="C2916" t="str">
            <v>112022MR26</v>
          </cell>
          <cell r="D2916" t="str">
            <v>MR26</v>
          </cell>
          <cell r="E2916"/>
          <cell r="F2916"/>
          <cell r="G2916"/>
          <cell r="H2916"/>
          <cell r="I2916">
            <v>0</v>
          </cell>
          <cell r="J2916">
            <v>0</v>
          </cell>
          <cell r="K2916">
            <v>0</v>
          </cell>
        </row>
        <row r="2917">
          <cell r="C2917" t="str">
            <v>112022MY31</v>
          </cell>
          <cell r="D2917" t="str">
            <v>MY31</v>
          </cell>
          <cell r="E2917"/>
          <cell r="F2917"/>
          <cell r="G2917"/>
          <cell r="H2917"/>
          <cell r="I2917">
            <v>0</v>
          </cell>
          <cell r="J2917">
            <v>0</v>
          </cell>
          <cell r="K2917">
            <v>0</v>
          </cell>
        </row>
        <row r="2918">
          <cell r="C2918" t="str">
            <v>112022NV42</v>
          </cell>
          <cell r="D2918" t="str">
            <v>NV42</v>
          </cell>
          <cell r="E2918"/>
          <cell r="F2918"/>
          <cell r="G2918"/>
          <cell r="H2918"/>
          <cell r="I2918">
            <v>0</v>
          </cell>
          <cell r="J2918">
            <v>0</v>
          </cell>
          <cell r="K2918">
            <v>0</v>
          </cell>
        </row>
        <row r="2919">
          <cell r="C2919" t="str">
            <v>112022NV47</v>
          </cell>
          <cell r="D2919" t="str">
            <v>NV47</v>
          </cell>
          <cell r="E2919"/>
          <cell r="F2919"/>
          <cell r="G2919"/>
          <cell r="H2919"/>
          <cell r="I2919">
            <v>0</v>
          </cell>
          <cell r="J2919">
            <v>0</v>
          </cell>
          <cell r="K2919">
            <v>0</v>
          </cell>
        </row>
        <row r="2920">
          <cell r="C2920" t="str">
            <v>112022ORBIA</v>
          </cell>
          <cell r="D2920" t="str">
            <v>ORBIA</v>
          </cell>
          <cell r="E2920"/>
          <cell r="F2920"/>
          <cell r="G2920"/>
          <cell r="H2920"/>
          <cell r="I2920">
            <v>0</v>
          </cell>
          <cell r="J2920">
            <v>0</v>
          </cell>
          <cell r="K2920">
            <v>0</v>
          </cell>
        </row>
        <row r="2921">
          <cell r="C2921" t="str">
            <v>112022PE&amp;OLES</v>
          </cell>
          <cell r="D2921" t="str">
            <v>PE&amp;OLES</v>
          </cell>
          <cell r="E2921"/>
          <cell r="F2921"/>
          <cell r="G2921"/>
          <cell r="H2921"/>
          <cell r="I2921">
            <v>0</v>
          </cell>
          <cell r="J2921">
            <v>0</v>
          </cell>
          <cell r="K2921">
            <v>0</v>
          </cell>
        </row>
        <row r="2922">
          <cell r="C2922" t="str">
            <v>112022PINFRA</v>
          </cell>
          <cell r="D2922" t="str">
            <v>PINFRA</v>
          </cell>
          <cell r="E2922"/>
          <cell r="F2922"/>
          <cell r="G2922"/>
          <cell r="H2922"/>
          <cell r="I2922">
            <v>0</v>
          </cell>
          <cell r="J2922">
            <v>2.4390243902439024</v>
          </cell>
          <cell r="K2922">
            <v>0.86956521739130432</v>
          </cell>
        </row>
        <row r="2923">
          <cell r="C2923" t="str">
            <v>112022SWAP D10</v>
          </cell>
          <cell r="D2923" t="str">
            <v>SWAP D10</v>
          </cell>
          <cell r="E2923"/>
          <cell r="F2923"/>
          <cell r="G2923"/>
          <cell r="H2923"/>
          <cell r="I2923">
            <v>0</v>
          </cell>
          <cell r="J2923">
            <v>0</v>
          </cell>
          <cell r="K2923">
            <v>0</v>
          </cell>
        </row>
        <row r="2924">
          <cell r="C2924" t="str">
            <v>112022TIEF</v>
          </cell>
          <cell r="D2924" t="str">
            <v>TIEF</v>
          </cell>
          <cell r="E2924"/>
          <cell r="F2924"/>
          <cell r="G2924"/>
          <cell r="H2924"/>
          <cell r="I2924">
            <v>0</v>
          </cell>
          <cell r="J2924">
            <v>4.878048780487805E-2</v>
          </cell>
          <cell r="K2924">
            <v>4026.4716981132074</v>
          </cell>
        </row>
        <row r="2925">
          <cell r="C2925" t="str">
            <v>112022SWAP D2</v>
          </cell>
          <cell r="D2925" t="str">
            <v>SWAP D2</v>
          </cell>
          <cell r="E2925"/>
          <cell r="F2925"/>
          <cell r="G2925"/>
          <cell r="H2925"/>
          <cell r="I2925">
            <v>0</v>
          </cell>
          <cell r="J2925">
            <v>0</v>
          </cell>
          <cell r="K2925">
            <v>0</v>
          </cell>
        </row>
        <row r="2926">
          <cell r="C2926" t="str">
            <v>112022TIIE 28</v>
          </cell>
          <cell r="D2926" t="str">
            <v>TIIE 28</v>
          </cell>
          <cell r="E2926"/>
          <cell r="F2926"/>
          <cell r="G2926"/>
          <cell r="H2926"/>
          <cell r="I2926">
            <v>0</v>
          </cell>
          <cell r="J2926">
            <v>0</v>
          </cell>
          <cell r="K2926">
            <v>0</v>
          </cell>
        </row>
        <row r="2927">
          <cell r="C2927" t="str">
            <v>112022WALMART</v>
          </cell>
          <cell r="D2927" t="str">
            <v>WALMART</v>
          </cell>
          <cell r="E2927"/>
          <cell r="F2927"/>
          <cell r="G2927"/>
          <cell r="H2927"/>
          <cell r="I2927">
            <v>0</v>
          </cell>
          <cell r="J2927">
            <v>0</v>
          </cell>
          <cell r="K2927">
            <v>3.2608695652173911</v>
          </cell>
        </row>
        <row r="2928">
          <cell r="C2928" t="str">
            <v>112022Global - Total</v>
          </cell>
          <cell r="D2928" t="str">
            <v>Global - Total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  <cell r="J2928">
            <v>16787.878048780487</v>
          </cell>
          <cell r="K2928">
            <v>29821.313043478262</v>
          </cell>
        </row>
        <row r="2929">
          <cell r="C2929"/>
          <cell r="D2929"/>
          <cell r="E2929"/>
          <cell r="F2929"/>
          <cell r="G2929"/>
          <cell r="H2929"/>
          <cell r="I2929"/>
          <cell r="J2929"/>
          <cell r="K2929"/>
        </row>
        <row r="2930">
          <cell r="C2930"/>
          <cell r="D2930"/>
          <cell r="E2930"/>
          <cell r="F2930"/>
          <cell r="G2930"/>
          <cell r="H2930" t="str">
            <v>Dias del Mes</v>
          </cell>
          <cell r="I2930">
            <v>22.999999999999996</v>
          </cell>
          <cell r="J2930"/>
          <cell r="K2930"/>
        </row>
        <row r="2931">
          <cell r="C2931"/>
          <cell r="D2931"/>
          <cell r="E2931"/>
          <cell r="F2931"/>
          <cell r="G2931"/>
          <cell r="H2931" t="str">
            <v>Dias del Trimestre</v>
          </cell>
          <cell r="I2931">
            <v>64</v>
          </cell>
          <cell r="J2931"/>
          <cell r="K2931"/>
        </row>
        <row r="2932">
          <cell r="C2932"/>
          <cell r="D2932"/>
          <cell r="E2932"/>
          <cell r="F2932"/>
          <cell r="G2932"/>
          <cell r="H2932" t="str">
            <v>Dias Acumulados</v>
          </cell>
          <cell r="I2932">
            <v>253</v>
          </cell>
          <cell r="J2932"/>
          <cell r="K2932"/>
        </row>
        <row r="2933">
          <cell r="C2933"/>
          <cell r="D2933">
            <v>44531</v>
          </cell>
          <cell r="E2933">
            <v>44531</v>
          </cell>
          <cell r="F2933">
            <v>44531</v>
          </cell>
          <cell r="G2933">
            <v>44531</v>
          </cell>
          <cell r="H2933">
            <v>44531</v>
          </cell>
          <cell r="I2933">
            <v>44531</v>
          </cell>
          <cell r="J2933">
            <v>44531</v>
          </cell>
          <cell r="K2933">
            <v>44531</v>
          </cell>
        </row>
        <row r="2934">
          <cell r="C2934"/>
          <cell r="D2934" t="str">
            <v>EMISORA_REAL</v>
          </cell>
          <cell r="E2934" t="str">
            <v>NUMERO_OPERACIONES</v>
          </cell>
          <cell r="F2934" t="str">
            <v>VOLUMEN_OPERADO</v>
          </cell>
          <cell r="G2934" t="str">
            <v>IMPORTE_NOCIONAL</v>
          </cell>
          <cell r="H2934" t="str">
            <v>SALDO DE INTERES ABIERTO</v>
          </cell>
          <cell r="I2934" t="str">
            <v>PROMEDIO DIARIO MENSUAL</v>
          </cell>
          <cell r="J2934" t="str">
            <v>PROMEDIO DIARIO TRIMESTRAL</v>
          </cell>
          <cell r="K2934" t="str">
            <v>PROMEDIO DIARIO ACUMULADO</v>
          </cell>
        </row>
        <row r="2935">
          <cell r="C2935" t="str">
            <v>122022ALFA</v>
          </cell>
          <cell r="D2935" t="str">
            <v>ALFA</v>
          </cell>
          <cell r="E2935"/>
          <cell r="F2935"/>
          <cell r="G2935"/>
          <cell r="H2935"/>
          <cell r="I2935">
            <v>0</v>
          </cell>
          <cell r="J2935">
            <v>0</v>
          </cell>
          <cell r="K2935">
            <v>0</v>
          </cell>
        </row>
        <row r="2936">
          <cell r="C2936" t="str">
            <v>122022AMOVIL</v>
          </cell>
          <cell r="D2936" t="str">
            <v>AMOVIL</v>
          </cell>
          <cell r="E2936"/>
          <cell r="F2936"/>
          <cell r="G2936"/>
          <cell r="H2936"/>
          <cell r="I2936">
            <v>0</v>
          </cell>
          <cell r="J2936">
            <v>0</v>
          </cell>
          <cell r="K2936">
            <v>18.972332015810277</v>
          </cell>
        </row>
        <row r="2937">
          <cell r="C2937" t="str">
            <v>122022CEMEX</v>
          </cell>
          <cell r="D2937" t="str">
            <v>CEMEX</v>
          </cell>
          <cell r="E2937"/>
          <cell r="F2937"/>
          <cell r="G2937"/>
          <cell r="H2937"/>
          <cell r="I2937">
            <v>0</v>
          </cell>
          <cell r="J2937">
            <v>0</v>
          </cell>
          <cell r="K2937">
            <v>0</v>
          </cell>
        </row>
        <row r="2938">
          <cell r="C2938" t="str">
            <v>122022CETE 91</v>
          </cell>
          <cell r="D2938" t="str">
            <v>CETE 91</v>
          </cell>
          <cell r="E2938"/>
          <cell r="F2938"/>
          <cell r="G2938"/>
          <cell r="H2938"/>
          <cell r="I2938">
            <v>0</v>
          </cell>
          <cell r="J2938">
            <v>0</v>
          </cell>
          <cell r="K2938">
            <v>0</v>
          </cell>
        </row>
        <row r="2939">
          <cell r="C2939" t="str">
            <v>122022DC18</v>
          </cell>
          <cell r="D2939" t="str">
            <v>DC18</v>
          </cell>
          <cell r="E2939"/>
          <cell r="F2939"/>
          <cell r="G2939"/>
          <cell r="H2939"/>
          <cell r="I2939">
            <v>0</v>
          </cell>
          <cell r="J2939">
            <v>0</v>
          </cell>
          <cell r="K2939">
            <v>0</v>
          </cell>
        </row>
        <row r="2940">
          <cell r="C2940" t="str">
            <v>122022DC24</v>
          </cell>
          <cell r="D2940" t="str">
            <v>DC24</v>
          </cell>
          <cell r="E2940"/>
          <cell r="F2940"/>
          <cell r="G2940"/>
          <cell r="H2940"/>
          <cell r="I2940">
            <v>0</v>
          </cell>
          <cell r="J2940">
            <v>165.625</v>
          </cell>
          <cell r="K2940">
            <v>153.37549407114625</v>
          </cell>
        </row>
        <row r="2941">
          <cell r="C2941" t="str">
            <v>122022DÓLAR</v>
          </cell>
          <cell r="D2941" t="str">
            <v>DÓLAR</v>
          </cell>
          <cell r="E2941"/>
          <cell r="F2941"/>
          <cell r="G2941"/>
          <cell r="H2941"/>
          <cell r="I2941">
            <v>0</v>
          </cell>
          <cell r="J2941">
            <v>19856.890625</v>
          </cell>
          <cell r="K2941">
            <v>26400.13438735178</v>
          </cell>
        </row>
        <row r="2942">
          <cell r="C2942" t="str">
            <v>122022EURO</v>
          </cell>
          <cell r="D2942" t="str">
            <v>EURO</v>
          </cell>
          <cell r="E2942"/>
          <cell r="F2942"/>
          <cell r="G2942"/>
          <cell r="H2942"/>
          <cell r="I2942">
            <v>0</v>
          </cell>
          <cell r="J2942">
            <v>3.59375</v>
          </cell>
          <cell r="K2942">
            <v>1.8577075098814229</v>
          </cell>
        </row>
        <row r="2943">
          <cell r="C2943" t="str">
            <v>122022FEMSA</v>
          </cell>
          <cell r="D2943" t="str">
            <v>FEMSA</v>
          </cell>
          <cell r="E2943"/>
          <cell r="F2943"/>
          <cell r="G2943"/>
          <cell r="H2943"/>
          <cell r="I2943">
            <v>0</v>
          </cell>
          <cell r="J2943">
            <v>13.28125</v>
          </cell>
          <cell r="K2943">
            <v>5.8893280632411065</v>
          </cell>
        </row>
        <row r="2944">
          <cell r="C2944" t="str">
            <v>122022GAP</v>
          </cell>
          <cell r="D2944" t="str">
            <v>GAP</v>
          </cell>
          <cell r="E2944"/>
          <cell r="F2944"/>
          <cell r="G2944"/>
          <cell r="H2944"/>
          <cell r="I2944">
            <v>0</v>
          </cell>
          <cell r="J2944">
            <v>0</v>
          </cell>
          <cell r="K2944">
            <v>0</v>
          </cell>
        </row>
        <row r="2945">
          <cell r="C2945" t="str">
            <v>122022GCARSO</v>
          </cell>
          <cell r="D2945" t="str">
            <v>GCARSO</v>
          </cell>
          <cell r="E2945"/>
          <cell r="F2945"/>
          <cell r="G2945"/>
          <cell r="H2945"/>
          <cell r="I2945">
            <v>0</v>
          </cell>
          <cell r="J2945">
            <v>0</v>
          </cell>
          <cell r="K2945">
            <v>0</v>
          </cell>
        </row>
        <row r="2946">
          <cell r="C2946" t="str">
            <v>122022GMEXICO</v>
          </cell>
          <cell r="D2946" t="str">
            <v>GMEXICO</v>
          </cell>
          <cell r="E2946"/>
          <cell r="F2946"/>
          <cell r="G2946"/>
          <cell r="H2946"/>
          <cell r="I2946">
            <v>0</v>
          </cell>
          <cell r="J2946">
            <v>15</v>
          </cell>
          <cell r="K2946">
            <v>10.15810276679842</v>
          </cell>
        </row>
        <row r="2947">
          <cell r="C2947" t="str">
            <v>122022GMXT</v>
          </cell>
          <cell r="D2947" t="str">
            <v>GMXT</v>
          </cell>
          <cell r="E2947"/>
          <cell r="F2947"/>
          <cell r="G2947"/>
          <cell r="H2947"/>
          <cell r="I2947">
            <v>0</v>
          </cell>
          <cell r="J2947">
            <v>72.34375</v>
          </cell>
          <cell r="K2947">
            <v>78.039525691699609</v>
          </cell>
        </row>
        <row r="2948">
          <cell r="C2948" t="str">
            <v>122022IPC</v>
          </cell>
          <cell r="D2948" t="str">
            <v>IPC</v>
          </cell>
          <cell r="E2948"/>
          <cell r="F2948"/>
          <cell r="G2948"/>
          <cell r="H2948"/>
          <cell r="I2948">
            <v>0</v>
          </cell>
          <cell r="J2948">
            <v>1367.09375</v>
          </cell>
          <cell r="K2948">
            <v>1455</v>
          </cell>
        </row>
        <row r="2949">
          <cell r="C2949" t="str">
            <v>122022JN22</v>
          </cell>
          <cell r="D2949" t="str">
            <v>JN22</v>
          </cell>
          <cell r="E2949"/>
          <cell r="F2949"/>
          <cell r="G2949"/>
          <cell r="H2949"/>
          <cell r="I2949">
            <v>0</v>
          </cell>
          <cell r="J2949">
            <v>0</v>
          </cell>
          <cell r="K2949">
            <v>0</v>
          </cell>
        </row>
        <row r="2950">
          <cell r="C2950" t="str">
            <v>122022JN27</v>
          </cell>
          <cell r="D2950" t="str">
            <v>JN27</v>
          </cell>
          <cell r="E2950"/>
          <cell r="F2950"/>
          <cell r="G2950"/>
          <cell r="H2950"/>
          <cell r="I2950">
            <v>0</v>
          </cell>
          <cell r="J2950">
            <v>0</v>
          </cell>
          <cell r="K2950">
            <v>0</v>
          </cell>
        </row>
        <row r="2951">
          <cell r="C2951" t="str">
            <v>122022M10</v>
          </cell>
          <cell r="D2951" t="str">
            <v>M10</v>
          </cell>
          <cell r="E2951"/>
          <cell r="F2951"/>
          <cell r="G2951"/>
          <cell r="H2951"/>
          <cell r="I2951">
            <v>0</v>
          </cell>
          <cell r="J2951">
            <v>0</v>
          </cell>
          <cell r="K2951">
            <v>0</v>
          </cell>
        </row>
        <row r="2952">
          <cell r="C2952" t="str">
            <v>122022M20</v>
          </cell>
          <cell r="D2952" t="str">
            <v>M20</v>
          </cell>
          <cell r="E2952"/>
          <cell r="F2952"/>
          <cell r="G2952"/>
          <cell r="H2952"/>
          <cell r="I2952">
            <v>0</v>
          </cell>
          <cell r="J2952">
            <v>0</v>
          </cell>
          <cell r="K2952">
            <v>0</v>
          </cell>
        </row>
        <row r="2953">
          <cell r="C2953" t="str">
            <v>122022M3</v>
          </cell>
          <cell r="D2953" t="str">
            <v>M3</v>
          </cell>
          <cell r="E2953"/>
          <cell r="F2953"/>
          <cell r="G2953"/>
          <cell r="H2953"/>
          <cell r="I2953">
            <v>0</v>
          </cell>
          <cell r="J2953">
            <v>0</v>
          </cell>
          <cell r="K2953">
            <v>0</v>
          </cell>
        </row>
        <row r="2954">
          <cell r="C2954" t="str">
            <v>122022M30</v>
          </cell>
          <cell r="D2954" t="str">
            <v>M30</v>
          </cell>
          <cell r="E2954"/>
          <cell r="F2954"/>
          <cell r="G2954"/>
          <cell r="H2954"/>
          <cell r="I2954">
            <v>0</v>
          </cell>
          <cell r="J2954">
            <v>0</v>
          </cell>
          <cell r="K2954">
            <v>0</v>
          </cell>
        </row>
        <row r="2955">
          <cell r="C2955" t="str">
            <v>122022MAIZ</v>
          </cell>
          <cell r="D2955" t="str">
            <v>MAIZ</v>
          </cell>
          <cell r="E2955"/>
          <cell r="F2955"/>
          <cell r="G2955"/>
          <cell r="H2955"/>
          <cell r="I2955">
            <v>0</v>
          </cell>
          <cell r="J2955">
            <v>0</v>
          </cell>
          <cell r="K2955">
            <v>0</v>
          </cell>
        </row>
        <row r="2956">
          <cell r="C2956" t="str">
            <v>122022MEXCHEM</v>
          </cell>
          <cell r="D2956" t="str">
            <v>MEXCHEM</v>
          </cell>
          <cell r="E2956"/>
          <cell r="F2956"/>
          <cell r="G2956"/>
          <cell r="H2956"/>
          <cell r="I2956">
            <v>0</v>
          </cell>
          <cell r="J2956">
            <v>0</v>
          </cell>
          <cell r="K2956">
            <v>0</v>
          </cell>
        </row>
        <row r="2957">
          <cell r="C2957" t="str">
            <v>122022LALA</v>
          </cell>
          <cell r="D2957" t="str">
            <v>LALA</v>
          </cell>
          <cell r="E2957"/>
          <cell r="F2957"/>
          <cell r="G2957"/>
          <cell r="H2957"/>
          <cell r="I2957">
            <v>0</v>
          </cell>
          <cell r="J2957">
            <v>0</v>
          </cell>
          <cell r="K2957">
            <v>0</v>
          </cell>
        </row>
        <row r="2958">
          <cell r="C2958" t="str">
            <v>122022MEXTRAC</v>
          </cell>
          <cell r="D2958" t="str">
            <v>MEXTRAC</v>
          </cell>
          <cell r="E2958"/>
          <cell r="F2958"/>
          <cell r="G2958"/>
          <cell r="H2958"/>
          <cell r="I2958">
            <v>0</v>
          </cell>
          <cell r="J2958">
            <v>0</v>
          </cell>
          <cell r="K2958">
            <v>0</v>
          </cell>
        </row>
        <row r="2959">
          <cell r="C2959" t="str">
            <v>122022Mini IPC</v>
          </cell>
          <cell r="D2959" t="str">
            <v>Mini IPC</v>
          </cell>
          <cell r="E2959"/>
          <cell r="F2959"/>
          <cell r="G2959"/>
          <cell r="H2959"/>
          <cell r="I2959">
            <v>0</v>
          </cell>
          <cell r="J2959">
            <v>7.125</v>
          </cell>
          <cell r="K2959">
            <v>14.936758893280633</v>
          </cell>
        </row>
        <row r="2960">
          <cell r="C2960" t="str">
            <v>122022MR26</v>
          </cell>
          <cell r="D2960" t="str">
            <v>MR26</v>
          </cell>
          <cell r="E2960"/>
          <cell r="F2960"/>
          <cell r="G2960"/>
          <cell r="H2960"/>
          <cell r="I2960">
            <v>0</v>
          </cell>
          <cell r="J2960">
            <v>0</v>
          </cell>
          <cell r="K2960">
            <v>0</v>
          </cell>
        </row>
        <row r="2961">
          <cell r="C2961" t="str">
            <v>122022MY31</v>
          </cell>
          <cell r="D2961" t="str">
            <v>MY31</v>
          </cell>
          <cell r="E2961"/>
          <cell r="F2961"/>
          <cell r="G2961"/>
          <cell r="H2961"/>
          <cell r="I2961">
            <v>0</v>
          </cell>
          <cell r="J2961">
            <v>0</v>
          </cell>
          <cell r="K2961">
            <v>0</v>
          </cell>
        </row>
        <row r="2962">
          <cell r="C2962" t="str">
            <v>122022NV42</v>
          </cell>
          <cell r="D2962" t="str">
            <v>NV42</v>
          </cell>
          <cell r="E2962"/>
          <cell r="F2962"/>
          <cell r="G2962"/>
          <cell r="H2962"/>
          <cell r="I2962">
            <v>0</v>
          </cell>
          <cell r="J2962">
            <v>0</v>
          </cell>
          <cell r="K2962">
            <v>0</v>
          </cell>
        </row>
        <row r="2963">
          <cell r="C2963" t="str">
            <v>122022NV47</v>
          </cell>
          <cell r="D2963" t="str">
            <v>NV47</v>
          </cell>
          <cell r="E2963"/>
          <cell r="F2963"/>
          <cell r="G2963"/>
          <cell r="H2963"/>
          <cell r="I2963">
            <v>0</v>
          </cell>
          <cell r="J2963">
            <v>0</v>
          </cell>
          <cell r="K2963">
            <v>0</v>
          </cell>
        </row>
        <row r="2964">
          <cell r="C2964" t="str">
            <v>122022ORBIA</v>
          </cell>
          <cell r="D2964" t="str">
            <v>ORBIA</v>
          </cell>
          <cell r="E2964"/>
          <cell r="F2964"/>
          <cell r="G2964"/>
          <cell r="H2964"/>
          <cell r="I2964">
            <v>0</v>
          </cell>
          <cell r="J2964">
            <v>0</v>
          </cell>
          <cell r="K2964">
            <v>0</v>
          </cell>
        </row>
        <row r="2965">
          <cell r="C2965" t="str">
            <v>122022PE&amp;OLES</v>
          </cell>
          <cell r="D2965" t="str">
            <v>PE&amp;OLES</v>
          </cell>
          <cell r="E2965"/>
          <cell r="F2965"/>
          <cell r="G2965"/>
          <cell r="H2965"/>
          <cell r="I2965">
            <v>0</v>
          </cell>
          <cell r="J2965">
            <v>0</v>
          </cell>
          <cell r="K2965">
            <v>0</v>
          </cell>
        </row>
        <row r="2966">
          <cell r="C2966" t="str">
            <v>122022PINFRA</v>
          </cell>
          <cell r="D2966" t="str">
            <v>PINFRA</v>
          </cell>
          <cell r="E2966"/>
          <cell r="F2966"/>
          <cell r="G2966"/>
          <cell r="H2966"/>
          <cell r="I2966">
            <v>0</v>
          </cell>
          <cell r="J2966">
            <v>1.5625</v>
          </cell>
          <cell r="K2966">
            <v>0.79051383399209485</v>
          </cell>
        </row>
        <row r="2967">
          <cell r="C2967" t="str">
            <v>122022TIEF</v>
          </cell>
          <cell r="D2967" t="str">
            <v>TIEF</v>
          </cell>
          <cell r="E2967"/>
          <cell r="F2967"/>
          <cell r="G2967"/>
          <cell r="H2967"/>
          <cell r="I2967">
            <v>0</v>
          </cell>
          <cell r="J2967">
            <v>3.125E-2</v>
          </cell>
          <cell r="K2967">
            <v>3308.5736434108526</v>
          </cell>
        </row>
        <row r="2968">
          <cell r="C2968" t="str">
            <v>122022SWAP D10</v>
          </cell>
          <cell r="D2968" t="str">
            <v>SWAP D10</v>
          </cell>
          <cell r="E2968"/>
          <cell r="F2968"/>
          <cell r="G2968"/>
          <cell r="H2968"/>
          <cell r="I2968">
            <v>0</v>
          </cell>
          <cell r="J2968">
            <v>0</v>
          </cell>
          <cell r="K2968">
            <v>0</v>
          </cell>
        </row>
        <row r="2969">
          <cell r="C2969" t="str">
            <v>122022SWAP D2</v>
          </cell>
          <cell r="D2969" t="str">
            <v>SWAP D2</v>
          </cell>
          <cell r="E2969"/>
          <cell r="F2969"/>
          <cell r="G2969"/>
          <cell r="H2969"/>
          <cell r="I2969">
            <v>0</v>
          </cell>
          <cell r="J2969">
            <v>0</v>
          </cell>
          <cell r="K2969">
            <v>0</v>
          </cell>
        </row>
        <row r="2970">
          <cell r="C2970" t="str">
            <v>122022TIIE 28</v>
          </cell>
          <cell r="D2970" t="str">
            <v>TIIE 28</v>
          </cell>
          <cell r="E2970"/>
          <cell r="F2970"/>
          <cell r="G2970"/>
          <cell r="H2970"/>
          <cell r="I2970">
            <v>0</v>
          </cell>
          <cell r="J2970">
            <v>0</v>
          </cell>
          <cell r="K2970">
            <v>0</v>
          </cell>
        </row>
        <row r="2971">
          <cell r="C2971" t="str">
            <v>122022WALMART</v>
          </cell>
          <cell r="D2971" t="str">
            <v>WALMART</v>
          </cell>
          <cell r="E2971"/>
          <cell r="F2971"/>
          <cell r="G2971"/>
          <cell r="H2971"/>
          <cell r="I2971">
            <v>0</v>
          </cell>
          <cell r="J2971">
            <v>0</v>
          </cell>
          <cell r="K2971">
            <v>2.9644268774703559</v>
          </cell>
        </row>
        <row r="2972">
          <cell r="C2972" t="str">
            <v>122022Global - Total</v>
          </cell>
          <cell r="D2972" t="str">
            <v>Global - Total</v>
          </cell>
          <cell r="E2972">
            <v>0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  <cell r="J2972">
            <v>21502.546875</v>
          </cell>
          <cell r="K2972">
            <v>29829.098814229248</v>
          </cell>
        </row>
        <row r="2973">
          <cell r="C2973"/>
          <cell r="D2973"/>
          <cell r="E2973"/>
          <cell r="F2973"/>
          <cell r="G2973"/>
          <cell r="H2973"/>
          <cell r="I2973"/>
          <cell r="J2973"/>
          <cell r="K2973"/>
        </row>
        <row r="2974">
          <cell r="C2974"/>
          <cell r="D2974"/>
          <cell r="E2974"/>
          <cell r="F2974"/>
          <cell r="G2974"/>
          <cell r="H2974"/>
          <cell r="I2974"/>
          <cell r="J2974"/>
          <cell r="K2974"/>
        </row>
        <row r="2975">
          <cell r="C2975"/>
          <cell r="D2975"/>
          <cell r="E2975"/>
          <cell r="F2975"/>
          <cell r="G2975"/>
          <cell r="H2975"/>
          <cell r="I2975"/>
          <cell r="J2975"/>
          <cell r="K2975"/>
        </row>
        <row r="2976">
          <cell r="C2976"/>
          <cell r="D2976"/>
          <cell r="E2976"/>
          <cell r="F2976"/>
          <cell r="G2976"/>
          <cell r="H2976"/>
          <cell r="I2976"/>
          <cell r="J2976"/>
          <cell r="K2976"/>
        </row>
        <row r="2977">
          <cell r="C2977"/>
          <cell r="D2977"/>
          <cell r="E2977"/>
          <cell r="F2977"/>
          <cell r="G2977"/>
          <cell r="H2977"/>
          <cell r="I2977"/>
          <cell r="J2977"/>
          <cell r="K2977"/>
        </row>
        <row r="2978">
          <cell r="C2978"/>
          <cell r="D2978"/>
          <cell r="E2978"/>
          <cell r="F2978"/>
          <cell r="G2978"/>
          <cell r="H2978"/>
          <cell r="I2978"/>
          <cell r="J2978"/>
          <cell r="K2978"/>
        </row>
        <row r="2979">
          <cell r="C2979"/>
          <cell r="D2979"/>
          <cell r="E2979"/>
          <cell r="F2979"/>
          <cell r="G2979"/>
          <cell r="H2979"/>
          <cell r="I2979"/>
          <cell r="J2979"/>
          <cell r="K2979"/>
          <cell r="L2979"/>
        </row>
        <row r="2984">
          <cell r="C2984" t="str">
            <v>MES ANTERIOR</v>
          </cell>
          <cell r="D2984"/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W1048232"/>
  <sheetViews>
    <sheetView showGridLines="0" tabSelected="1" zoomScale="80" zoomScaleNormal="80" workbookViewId="0"/>
  </sheetViews>
  <sheetFormatPr baseColWidth="10" defaultColWidth="11.42578125" defaultRowHeight="15"/>
  <cols>
    <col min="1" max="1" width="8.140625" customWidth="1"/>
    <col min="3" max="3" width="18.5703125" customWidth="1"/>
    <col min="4" max="5" width="13.140625" customWidth="1"/>
    <col min="7" max="7" width="8.85546875" customWidth="1"/>
    <col min="10" max="10" width="7" customWidth="1"/>
    <col min="11" max="11" width="12.140625" bestFit="1" customWidth="1"/>
    <col min="14" max="14" width="8" customWidth="1"/>
    <col min="18" max="18" width="11.42578125" style="172"/>
    <col min="19" max="24" width="14" style="172" bestFit="1" customWidth="1"/>
    <col min="25" max="16384" width="11.42578125" style="172"/>
  </cols>
  <sheetData>
    <row r="1" spans="1:23" ht="20.25" customHeight="1">
      <c r="A1" s="1" t="s">
        <v>0</v>
      </c>
      <c r="B1" s="1"/>
      <c r="C1" s="1"/>
      <c r="D1" s="2"/>
      <c r="E1" s="2"/>
      <c r="F1" s="3"/>
      <c r="G1" s="4"/>
      <c r="H1" s="2"/>
      <c r="I1" s="3"/>
      <c r="J1" s="4"/>
      <c r="K1" s="2"/>
      <c r="L1" s="2"/>
      <c r="M1" s="3"/>
      <c r="N1" s="4"/>
      <c r="O1" s="2"/>
      <c r="P1" s="2"/>
      <c r="Q1" s="5"/>
    </row>
    <row r="2" spans="1:23" ht="19.5">
      <c r="A2" s="6" t="s">
        <v>129</v>
      </c>
      <c r="B2" s="6"/>
      <c r="C2" s="6"/>
      <c r="D2" s="7"/>
      <c r="E2" s="7"/>
      <c r="F2" s="8"/>
      <c r="G2" s="9"/>
      <c r="H2" s="7"/>
      <c r="I2" s="8"/>
      <c r="J2" s="9"/>
      <c r="K2" s="7"/>
      <c r="L2" s="7"/>
      <c r="M2" s="8"/>
      <c r="N2" s="9"/>
      <c r="O2" s="7"/>
      <c r="P2" s="7"/>
      <c r="Q2" s="10"/>
    </row>
    <row r="3" spans="1:23" ht="15" customHeight="1">
      <c r="A3" s="297" t="s">
        <v>130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9"/>
    </row>
    <row r="4" spans="1:23">
      <c r="A4" s="297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9"/>
    </row>
    <row r="5" spans="1:23" ht="15.75" thickBot="1">
      <c r="A5" s="11"/>
      <c r="B5" s="12"/>
      <c r="C5" s="12"/>
      <c r="D5" s="13"/>
      <c r="E5" s="13"/>
      <c r="F5" s="14"/>
      <c r="G5" s="12"/>
      <c r="H5" s="13"/>
      <c r="I5" s="14"/>
      <c r="J5" s="12"/>
      <c r="K5" s="13"/>
      <c r="L5" s="13"/>
      <c r="M5" s="14"/>
      <c r="N5" s="12"/>
      <c r="O5" s="13"/>
      <c r="P5" s="13"/>
      <c r="Q5" s="15"/>
    </row>
    <row r="6" spans="1:23" ht="15.75" thickBot="1">
      <c r="A6" s="16"/>
      <c r="B6" s="17"/>
      <c r="C6" s="17"/>
      <c r="D6" s="18">
        <v>44621</v>
      </c>
      <c r="E6" s="18">
        <v>44593</v>
      </c>
      <c r="F6" s="19" t="s">
        <v>1</v>
      </c>
      <c r="G6" s="20"/>
      <c r="H6" s="18">
        <v>44256</v>
      </c>
      <c r="I6" s="21" t="s">
        <v>1</v>
      </c>
      <c r="J6" s="22"/>
      <c r="K6" s="23" t="s">
        <v>127</v>
      </c>
      <c r="L6" s="24" t="s">
        <v>118</v>
      </c>
      <c r="M6" s="21" t="s">
        <v>1</v>
      </c>
      <c r="N6" s="20"/>
      <c r="O6" s="25" t="s">
        <v>128</v>
      </c>
      <c r="P6" s="24" t="s">
        <v>119</v>
      </c>
      <c r="Q6" s="26" t="s">
        <v>1</v>
      </c>
    </row>
    <row r="7" spans="1:23">
      <c r="A7" s="27" t="s">
        <v>2</v>
      </c>
      <c r="B7" s="28"/>
      <c r="C7" s="28"/>
      <c r="D7" s="29" t="s">
        <v>100</v>
      </c>
      <c r="E7" s="29"/>
      <c r="F7" s="30"/>
      <c r="G7" s="29"/>
      <c r="H7" s="31"/>
      <c r="I7" s="30"/>
      <c r="J7" s="29"/>
      <c r="K7" s="31"/>
      <c r="L7" s="29"/>
      <c r="M7" s="30"/>
      <c r="N7" s="32"/>
      <c r="O7" s="29"/>
      <c r="P7" s="29"/>
      <c r="Q7" s="30"/>
    </row>
    <row r="8" spans="1:23">
      <c r="A8" s="33"/>
      <c r="B8" s="28"/>
      <c r="C8" s="34"/>
      <c r="D8" s="35"/>
      <c r="E8" s="35"/>
      <c r="F8" s="36"/>
      <c r="G8" s="29"/>
      <c r="H8" s="37"/>
      <c r="I8" s="36"/>
      <c r="J8" s="29"/>
      <c r="K8" s="37"/>
      <c r="L8" s="38"/>
      <c r="M8" s="36"/>
      <c r="N8" s="32"/>
      <c r="O8" s="38"/>
      <c r="P8" s="38"/>
      <c r="Q8" s="36"/>
    </row>
    <row r="9" spans="1:23">
      <c r="A9" s="33"/>
      <c r="B9" s="39" t="s">
        <v>3</v>
      </c>
      <c r="C9" s="28"/>
      <c r="D9" s="40"/>
      <c r="E9" s="40"/>
      <c r="F9" s="41"/>
      <c r="G9" s="42"/>
      <c r="H9" s="43"/>
      <c r="I9" s="41"/>
      <c r="J9" s="44"/>
      <c r="K9" s="45"/>
      <c r="L9" s="46"/>
      <c r="M9" s="47"/>
      <c r="N9" s="48"/>
      <c r="O9" s="46"/>
      <c r="P9" s="46"/>
      <c r="Q9" s="47"/>
      <c r="T9" s="295"/>
      <c r="U9" s="296"/>
      <c r="V9" s="296"/>
      <c r="W9" s="296"/>
    </row>
    <row r="10" spans="1:23">
      <c r="A10" s="49"/>
      <c r="B10" s="28" t="s">
        <v>4</v>
      </c>
      <c r="C10" s="28"/>
      <c r="D10" s="201">
        <v>7</v>
      </c>
      <c r="E10" s="201">
        <v>4</v>
      </c>
      <c r="F10" s="337">
        <f>+(D10/E10)-1</f>
        <v>0.75</v>
      </c>
      <c r="G10" s="338"/>
      <c r="H10" s="339">
        <v>3</v>
      </c>
      <c r="I10" s="337">
        <f>+(D10/H10)-1</f>
        <v>1.3333333333333335</v>
      </c>
      <c r="J10" s="338"/>
      <c r="K10" s="340">
        <v>11</v>
      </c>
      <c r="L10" s="201">
        <v>4</v>
      </c>
      <c r="M10" s="337">
        <f>+(K10/L10)-1</f>
        <v>1.75</v>
      </c>
      <c r="N10" s="341"/>
      <c r="O10" s="340">
        <v>11</v>
      </c>
      <c r="P10" s="342">
        <v>4</v>
      </c>
      <c r="Q10" s="337">
        <f>+(O10/P10)-1</f>
        <v>1.75</v>
      </c>
      <c r="V10" s="296"/>
      <c r="W10" s="296"/>
    </row>
    <row r="11" spans="1:23">
      <c r="A11" s="49"/>
      <c r="B11" s="28" t="s">
        <v>82</v>
      </c>
      <c r="C11" s="28"/>
      <c r="D11" s="201">
        <v>11931</v>
      </c>
      <c r="E11" s="201">
        <v>4403</v>
      </c>
      <c r="F11" s="337">
        <f>+(D11/E11)-1</f>
        <v>1.7097433568021803</v>
      </c>
      <c r="G11" s="338"/>
      <c r="H11" s="339">
        <v>7300</v>
      </c>
      <c r="I11" s="337">
        <f>+(D11/H11)-1</f>
        <v>0.63438356164383558</v>
      </c>
      <c r="J11" s="338"/>
      <c r="K11" s="340">
        <v>16334</v>
      </c>
      <c r="L11" s="343">
        <v>8500</v>
      </c>
      <c r="M11" s="337">
        <f>+(K11/L11)-1</f>
        <v>0.92164705882352949</v>
      </c>
      <c r="N11" s="341"/>
      <c r="O11" s="340">
        <v>16334</v>
      </c>
      <c r="P11" s="342">
        <v>8500</v>
      </c>
      <c r="Q11" s="337">
        <f>+(O11/P11)-1</f>
        <v>0.92164705882352949</v>
      </c>
      <c r="V11" s="296"/>
      <c r="W11" s="296"/>
    </row>
    <row r="12" spans="1:23">
      <c r="A12" s="49"/>
      <c r="B12" s="28"/>
      <c r="C12" s="28"/>
      <c r="D12" s="50"/>
      <c r="E12" s="50"/>
      <c r="F12" s="55"/>
      <c r="G12" s="235"/>
      <c r="H12" s="56"/>
      <c r="I12" s="55"/>
      <c r="J12" s="235"/>
      <c r="K12" s="57"/>
      <c r="L12" s="50"/>
      <c r="M12" s="55"/>
      <c r="N12" s="58"/>
      <c r="O12" s="236"/>
      <c r="P12" s="236"/>
      <c r="Q12" s="55"/>
      <c r="S12" s="295"/>
      <c r="T12" s="295"/>
      <c r="U12" s="295"/>
      <c r="V12" s="296"/>
      <c r="W12" s="296"/>
    </row>
    <row r="13" spans="1:23">
      <c r="A13" s="49"/>
      <c r="B13" s="39" t="s">
        <v>5</v>
      </c>
      <c r="C13" s="28"/>
      <c r="D13" s="50"/>
      <c r="E13" s="50"/>
      <c r="F13" s="55"/>
      <c r="G13" s="235"/>
      <c r="H13" s="56"/>
      <c r="I13" s="55"/>
      <c r="J13" s="235"/>
      <c r="K13" s="57"/>
      <c r="L13" s="50"/>
      <c r="M13" s="55"/>
      <c r="N13" s="58"/>
      <c r="O13" s="236"/>
      <c r="P13" s="236"/>
      <c r="Q13" s="55"/>
      <c r="S13" s="295"/>
      <c r="T13" s="295"/>
      <c r="U13" s="295"/>
      <c r="V13" s="296"/>
      <c r="W13" s="296"/>
    </row>
    <row r="14" spans="1:23">
      <c r="A14" s="49"/>
      <c r="B14" s="28" t="s">
        <v>4</v>
      </c>
      <c r="C14" s="28"/>
      <c r="D14" s="236">
        <v>95</v>
      </c>
      <c r="E14" s="236">
        <v>87</v>
      </c>
      <c r="F14" s="55">
        <v>9.1954022988505857E-2</v>
      </c>
      <c r="G14" s="235"/>
      <c r="H14" s="237">
        <v>105</v>
      </c>
      <c r="I14" s="55">
        <v>-9.5238095238095233E-2</v>
      </c>
      <c r="J14" s="235"/>
      <c r="K14" s="57">
        <v>255</v>
      </c>
      <c r="L14" s="50">
        <v>280</v>
      </c>
      <c r="M14" s="55">
        <v>-8.9285714285714302E-2</v>
      </c>
      <c r="N14" s="58"/>
      <c r="O14" s="236">
        <v>255</v>
      </c>
      <c r="P14" s="236">
        <v>280</v>
      </c>
      <c r="Q14" s="55">
        <v>-8.9285714285714302E-2</v>
      </c>
      <c r="S14" s="295"/>
      <c r="T14" s="295"/>
      <c r="U14" s="295"/>
      <c r="V14" s="296"/>
      <c r="W14" s="296"/>
    </row>
    <row r="15" spans="1:23">
      <c r="A15" s="49"/>
      <c r="B15" s="28" t="s">
        <v>82</v>
      </c>
      <c r="C15" s="28"/>
      <c r="D15" s="236">
        <v>14613</v>
      </c>
      <c r="E15" s="236">
        <v>16762</v>
      </c>
      <c r="F15" s="55">
        <v>-0.12820665791671637</v>
      </c>
      <c r="G15" s="235"/>
      <c r="H15" s="237">
        <v>15049</v>
      </c>
      <c r="I15" s="55">
        <v>-2.8972024719250422E-2</v>
      </c>
      <c r="J15" s="235"/>
      <c r="K15" s="57">
        <v>44097</v>
      </c>
      <c r="L15" s="50">
        <v>42585</v>
      </c>
      <c r="M15" s="55">
        <v>3.550545966889751E-2</v>
      </c>
      <c r="N15" s="58"/>
      <c r="O15" s="236">
        <v>44097</v>
      </c>
      <c r="P15" s="236">
        <v>42585</v>
      </c>
      <c r="Q15" s="55">
        <v>3.550545966889751E-2</v>
      </c>
      <c r="S15" s="295"/>
      <c r="T15" s="295"/>
      <c r="U15" s="295"/>
      <c r="V15" s="296"/>
      <c r="W15" s="296"/>
    </row>
    <row r="16" spans="1:23">
      <c r="A16" s="49"/>
      <c r="B16" s="28"/>
      <c r="C16" s="28"/>
      <c r="D16" s="50"/>
      <c r="E16" s="50"/>
      <c r="F16" s="55"/>
      <c r="G16" s="235"/>
      <c r="H16" s="56"/>
      <c r="I16" s="55"/>
      <c r="J16" s="235"/>
      <c r="K16" s="57"/>
      <c r="L16" s="50"/>
      <c r="M16" s="55"/>
      <c r="N16" s="58"/>
      <c r="O16" s="236"/>
      <c r="P16" s="236"/>
      <c r="Q16" s="55"/>
      <c r="S16" s="295"/>
      <c r="T16" s="295"/>
      <c r="U16" s="295"/>
      <c r="V16" s="296"/>
      <c r="W16" s="296"/>
    </row>
    <row r="17" spans="1:23">
      <c r="A17" s="27" t="s">
        <v>6</v>
      </c>
      <c r="B17" s="59"/>
      <c r="C17" s="28"/>
      <c r="D17" s="50"/>
      <c r="E17" s="50"/>
      <c r="F17" s="55"/>
      <c r="G17" s="58"/>
      <c r="H17" s="236"/>
      <c r="I17" s="55"/>
      <c r="J17" s="235"/>
      <c r="K17" s="57"/>
      <c r="L17" s="50"/>
      <c r="M17" s="55"/>
      <c r="N17" s="58"/>
      <c r="O17" s="236"/>
      <c r="P17" s="236"/>
      <c r="Q17" s="55"/>
      <c r="S17" s="295"/>
      <c r="T17" s="295"/>
      <c r="U17" s="295"/>
      <c r="V17" s="296"/>
      <c r="W17" s="296"/>
    </row>
    <row r="18" spans="1:23">
      <c r="A18" s="49"/>
      <c r="B18" s="28" t="s">
        <v>4</v>
      </c>
      <c r="C18" s="28"/>
      <c r="D18" s="50">
        <v>0</v>
      </c>
      <c r="E18" s="50">
        <v>0</v>
      </c>
      <c r="F18" s="55" t="s">
        <v>80</v>
      </c>
      <c r="G18" s="58"/>
      <c r="H18" s="50">
        <v>0</v>
      </c>
      <c r="I18" s="55" t="s">
        <v>80</v>
      </c>
      <c r="J18" s="235"/>
      <c r="K18" s="57">
        <v>0</v>
      </c>
      <c r="L18" s="50">
        <v>3</v>
      </c>
      <c r="M18" s="55">
        <v>-1</v>
      </c>
      <c r="N18" s="58"/>
      <c r="O18" s="50">
        <v>0</v>
      </c>
      <c r="P18" s="50">
        <v>3</v>
      </c>
      <c r="Q18" s="55">
        <v>-1</v>
      </c>
      <c r="S18" s="295"/>
      <c r="T18" s="295"/>
      <c r="U18" s="295"/>
      <c r="V18" s="296"/>
      <c r="W18" s="296"/>
    </row>
    <row r="19" spans="1:23">
      <c r="A19" s="49"/>
      <c r="B19" s="28" t="s">
        <v>82</v>
      </c>
      <c r="C19" s="28"/>
      <c r="D19" s="50">
        <v>0</v>
      </c>
      <c r="E19" s="50">
        <v>0</v>
      </c>
      <c r="F19" s="55" t="s">
        <v>80</v>
      </c>
      <c r="G19" s="58"/>
      <c r="H19" s="50">
        <v>0</v>
      </c>
      <c r="I19" s="55" t="s">
        <v>80</v>
      </c>
      <c r="J19" s="60"/>
      <c r="K19" s="57">
        <v>0</v>
      </c>
      <c r="L19" s="50">
        <v>606</v>
      </c>
      <c r="M19" s="55">
        <v>-1</v>
      </c>
      <c r="N19" s="58"/>
      <c r="O19" s="50">
        <v>0</v>
      </c>
      <c r="P19" s="50">
        <v>606</v>
      </c>
      <c r="Q19" s="55">
        <v>-1</v>
      </c>
      <c r="S19" s="295"/>
      <c r="T19" s="295"/>
      <c r="U19" s="295"/>
      <c r="V19" s="296"/>
      <c r="W19" s="296"/>
    </row>
    <row r="20" spans="1:23">
      <c r="A20" s="49"/>
      <c r="B20" s="28"/>
      <c r="C20" s="28"/>
      <c r="D20" s="50"/>
      <c r="E20" s="50"/>
      <c r="F20" s="55"/>
      <c r="G20" s="235"/>
      <c r="H20" s="56"/>
      <c r="I20" s="55"/>
      <c r="J20" s="60"/>
      <c r="K20" s="57"/>
      <c r="L20" s="50"/>
      <c r="M20" s="55"/>
      <c r="N20" s="58"/>
      <c r="O20" s="236"/>
      <c r="P20" s="62"/>
      <c r="Q20" s="55"/>
      <c r="S20" s="295"/>
      <c r="T20" s="295"/>
      <c r="U20" s="295"/>
      <c r="V20" s="296"/>
      <c r="W20" s="296"/>
    </row>
    <row r="21" spans="1:23">
      <c r="A21" s="27" t="s">
        <v>7</v>
      </c>
      <c r="B21" s="59"/>
      <c r="C21" s="28"/>
      <c r="D21" s="50"/>
      <c r="E21" s="50"/>
      <c r="F21" s="55"/>
      <c r="G21" s="235"/>
      <c r="H21" s="57"/>
      <c r="I21" s="55"/>
      <c r="J21" s="235"/>
      <c r="K21" s="57"/>
      <c r="L21" s="50"/>
      <c r="M21" s="55"/>
      <c r="N21" s="58"/>
      <c r="O21" s="236"/>
      <c r="P21" s="236"/>
      <c r="Q21" s="55"/>
      <c r="S21" s="295"/>
      <c r="T21" s="295"/>
      <c r="U21" s="295"/>
      <c r="V21" s="296"/>
      <c r="W21" s="296"/>
    </row>
    <row r="22" spans="1:23">
      <c r="A22" s="49"/>
      <c r="B22" s="28" t="s">
        <v>4</v>
      </c>
      <c r="C22" s="28"/>
      <c r="D22" s="50">
        <v>0</v>
      </c>
      <c r="E22" s="50">
        <v>0</v>
      </c>
      <c r="F22" s="55" t="s">
        <v>80</v>
      </c>
      <c r="G22" s="235"/>
      <c r="H22" s="57">
        <v>0</v>
      </c>
      <c r="I22" s="55" t="s">
        <v>80</v>
      </c>
      <c r="J22" s="235"/>
      <c r="K22" s="57">
        <v>3</v>
      </c>
      <c r="L22" s="50">
        <v>0</v>
      </c>
      <c r="M22" s="55" t="s">
        <v>80</v>
      </c>
      <c r="N22" s="58"/>
      <c r="O22" s="50">
        <v>3</v>
      </c>
      <c r="P22" s="50">
        <v>0</v>
      </c>
      <c r="Q22" s="55" t="s">
        <v>80</v>
      </c>
      <c r="S22" s="295"/>
      <c r="T22" s="295"/>
      <c r="U22" s="295"/>
      <c r="V22" s="296"/>
      <c r="W22" s="296"/>
    </row>
    <row r="23" spans="1:23">
      <c r="A23" s="49"/>
      <c r="B23" s="28" t="s">
        <v>82</v>
      </c>
      <c r="C23" s="28"/>
      <c r="D23" s="50">
        <v>0</v>
      </c>
      <c r="E23" s="50">
        <v>0</v>
      </c>
      <c r="F23" s="55" t="s">
        <v>80</v>
      </c>
      <c r="G23" s="235"/>
      <c r="H23" s="57">
        <v>0</v>
      </c>
      <c r="I23" s="55" t="s">
        <v>80</v>
      </c>
      <c r="J23" s="60"/>
      <c r="K23" s="57">
        <v>55</v>
      </c>
      <c r="L23" s="50">
        <v>0</v>
      </c>
      <c r="M23" s="55" t="s">
        <v>80</v>
      </c>
      <c r="N23" s="58"/>
      <c r="O23" s="50">
        <v>55</v>
      </c>
      <c r="P23" s="50">
        <v>0</v>
      </c>
      <c r="Q23" s="55" t="s">
        <v>80</v>
      </c>
      <c r="S23" s="295"/>
      <c r="T23" s="295"/>
      <c r="U23" s="295"/>
      <c r="V23" s="296"/>
      <c r="W23" s="296"/>
    </row>
    <row r="24" spans="1:23">
      <c r="A24" s="49"/>
      <c r="B24" s="28"/>
      <c r="C24" s="28"/>
      <c r="D24" s="50"/>
      <c r="E24" s="50"/>
      <c r="F24" s="55"/>
      <c r="G24" s="235"/>
      <c r="H24" s="53"/>
      <c r="I24" s="55"/>
      <c r="J24" s="60"/>
      <c r="K24" s="57"/>
      <c r="L24" s="50"/>
      <c r="M24" s="55"/>
      <c r="N24" s="58"/>
      <c r="O24" s="236"/>
      <c r="P24" s="236"/>
      <c r="Q24" s="55"/>
      <c r="S24" s="295"/>
      <c r="T24" s="295"/>
      <c r="U24" s="295"/>
      <c r="V24" s="296"/>
      <c r="W24" s="296"/>
    </row>
    <row r="25" spans="1:23">
      <c r="A25" s="27" t="s">
        <v>8</v>
      </c>
      <c r="B25" s="59"/>
      <c r="C25" s="28"/>
      <c r="D25" s="50"/>
      <c r="E25" s="50"/>
      <c r="F25" s="55"/>
      <c r="G25" s="60"/>
      <c r="H25" s="50"/>
      <c r="I25" s="55"/>
      <c r="J25" s="60"/>
      <c r="K25" s="57"/>
      <c r="L25" s="50"/>
      <c r="M25" s="55"/>
      <c r="N25" s="58"/>
      <c r="O25" s="236"/>
      <c r="P25" s="236"/>
      <c r="Q25" s="55"/>
      <c r="S25" s="295"/>
      <c r="T25" s="295"/>
      <c r="U25" s="295"/>
      <c r="V25" s="296"/>
      <c r="W25" s="296"/>
    </row>
    <row r="26" spans="1:23">
      <c r="A26" s="49"/>
      <c r="B26" s="28" t="s">
        <v>4</v>
      </c>
      <c r="C26" s="28"/>
      <c r="D26" s="50">
        <v>0</v>
      </c>
      <c r="E26" s="50">
        <v>0</v>
      </c>
      <c r="F26" s="55" t="s">
        <v>80</v>
      </c>
      <c r="G26" s="60"/>
      <c r="H26" s="50">
        <v>0</v>
      </c>
      <c r="I26" s="55" t="s">
        <v>80</v>
      </c>
      <c r="J26" s="60"/>
      <c r="K26" s="201">
        <v>0</v>
      </c>
      <c r="L26" s="50">
        <v>0</v>
      </c>
      <c r="M26" s="55" t="s">
        <v>80</v>
      </c>
      <c r="N26" s="58"/>
      <c r="O26" s="50">
        <v>0</v>
      </c>
      <c r="P26" s="50">
        <v>0</v>
      </c>
      <c r="Q26" s="55" t="s">
        <v>80</v>
      </c>
      <c r="S26" s="295"/>
      <c r="T26" s="295"/>
      <c r="U26" s="295"/>
      <c r="V26" s="296"/>
      <c r="W26" s="296"/>
    </row>
    <row r="27" spans="1:23">
      <c r="A27" s="49"/>
      <c r="B27" s="28" t="s">
        <v>82</v>
      </c>
      <c r="C27" s="28"/>
      <c r="D27" s="50">
        <v>0</v>
      </c>
      <c r="E27" s="50">
        <v>0</v>
      </c>
      <c r="F27" s="55" t="s">
        <v>80</v>
      </c>
      <c r="G27" s="60"/>
      <c r="H27" s="50">
        <v>0</v>
      </c>
      <c r="I27" s="55" t="s">
        <v>80</v>
      </c>
      <c r="J27" s="60"/>
      <c r="K27" s="50">
        <v>0</v>
      </c>
      <c r="L27" s="50">
        <v>0</v>
      </c>
      <c r="M27" s="55" t="s">
        <v>80</v>
      </c>
      <c r="N27" s="58"/>
      <c r="O27" s="50">
        <v>0</v>
      </c>
      <c r="P27" s="50">
        <v>0</v>
      </c>
      <c r="Q27" s="55" t="s">
        <v>80</v>
      </c>
      <c r="S27" s="295"/>
      <c r="T27" s="295"/>
      <c r="U27" s="295"/>
      <c r="V27" s="296"/>
      <c r="W27" s="296"/>
    </row>
    <row r="28" spans="1:23">
      <c r="A28" s="49"/>
      <c r="B28" s="28"/>
      <c r="C28" s="28"/>
      <c r="D28" s="62"/>
      <c r="E28" s="62"/>
      <c r="F28" s="55"/>
      <c r="G28" s="60"/>
      <c r="H28" s="61"/>
      <c r="I28" s="55"/>
      <c r="J28" s="60"/>
      <c r="K28" s="57"/>
      <c r="L28" s="50"/>
      <c r="M28" s="55"/>
      <c r="N28" s="58"/>
      <c r="O28" s="50"/>
      <c r="P28" s="62"/>
      <c r="Q28" s="55"/>
      <c r="S28" s="295"/>
      <c r="T28" s="295"/>
      <c r="U28" s="295"/>
      <c r="V28" s="296"/>
      <c r="W28" s="296"/>
    </row>
    <row r="29" spans="1:23">
      <c r="A29" s="27" t="s">
        <v>9</v>
      </c>
      <c r="B29" s="59"/>
      <c r="C29" s="28"/>
      <c r="D29" s="50"/>
      <c r="E29" s="50"/>
      <c r="F29" s="55"/>
      <c r="G29" s="60"/>
      <c r="H29" s="56"/>
      <c r="I29" s="55"/>
      <c r="J29" s="60"/>
      <c r="K29" s="57"/>
      <c r="L29" s="50"/>
      <c r="M29" s="55"/>
      <c r="N29" s="58"/>
      <c r="O29" s="50"/>
      <c r="P29" s="236"/>
      <c r="Q29" s="55"/>
      <c r="S29" s="295"/>
      <c r="T29" s="295"/>
      <c r="U29" s="295"/>
      <c r="V29" s="296"/>
      <c r="W29" s="296"/>
    </row>
    <row r="30" spans="1:23">
      <c r="A30" s="49"/>
      <c r="B30" s="28" t="s">
        <v>4</v>
      </c>
      <c r="C30" s="28"/>
      <c r="D30" s="50">
        <v>0</v>
      </c>
      <c r="E30" s="50">
        <v>0</v>
      </c>
      <c r="F30" s="55" t="s">
        <v>80</v>
      </c>
      <c r="G30" s="60"/>
      <c r="H30" s="50">
        <v>0</v>
      </c>
      <c r="I30" s="55" t="s">
        <v>80</v>
      </c>
      <c r="J30" s="60"/>
      <c r="K30" s="50">
        <v>0</v>
      </c>
      <c r="L30" s="50">
        <v>0</v>
      </c>
      <c r="M30" s="55" t="s">
        <v>80</v>
      </c>
      <c r="N30" s="58"/>
      <c r="O30" s="50">
        <v>0</v>
      </c>
      <c r="P30" s="50">
        <v>0</v>
      </c>
      <c r="Q30" s="55" t="s">
        <v>80</v>
      </c>
      <c r="S30" s="295"/>
      <c r="T30" s="295"/>
      <c r="U30" s="295"/>
      <c r="V30" s="296"/>
      <c r="W30" s="296"/>
    </row>
    <row r="31" spans="1:23">
      <c r="A31" s="49"/>
      <c r="B31" s="28" t="s">
        <v>82</v>
      </c>
      <c r="C31" s="28"/>
      <c r="D31" s="50">
        <v>0</v>
      </c>
      <c r="E31" s="50">
        <v>0</v>
      </c>
      <c r="F31" s="55" t="s">
        <v>80</v>
      </c>
      <c r="G31" s="60"/>
      <c r="H31" s="50">
        <v>0</v>
      </c>
      <c r="I31" s="55" t="s">
        <v>80</v>
      </c>
      <c r="J31" s="60"/>
      <c r="K31" s="50">
        <v>0</v>
      </c>
      <c r="L31" s="50">
        <v>0</v>
      </c>
      <c r="M31" s="55" t="s">
        <v>80</v>
      </c>
      <c r="N31" s="58"/>
      <c r="O31" s="50">
        <v>0</v>
      </c>
      <c r="P31" s="50">
        <v>0</v>
      </c>
      <c r="Q31" s="55" t="s">
        <v>80</v>
      </c>
      <c r="S31" s="295"/>
      <c r="T31" s="295"/>
      <c r="U31" s="295"/>
      <c r="V31" s="296"/>
      <c r="W31" s="296"/>
    </row>
    <row r="32" spans="1:23">
      <c r="A32" s="49"/>
      <c r="B32" s="28"/>
      <c r="C32" s="28"/>
      <c r="D32" s="50"/>
      <c r="E32" s="50"/>
      <c r="F32" s="55"/>
      <c r="G32" s="60"/>
      <c r="H32" s="50"/>
      <c r="I32" s="55"/>
      <c r="J32" s="60"/>
      <c r="K32" s="50"/>
      <c r="L32" s="50"/>
      <c r="M32" s="55"/>
      <c r="N32" s="58"/>
      <c r="O32" s="50"/>
      <c r="P32" s="50"/>
      <c r="Q32" s="55"/>
      <c r="S32" s="295"/>
      <c r="T32" s="295"/>
      <c r="U32" s="295"/>
      <c r="V32" s="296"/>
      <c r="W32" s="296"/>
    </row>
    <row r="33" spans="1:23">
      <c r="A33" s="27" t="s">
        <v>10</v>
      </c>
      <c r="B33" s="59"/>
      <c r="C33" s="28"/>
      <c r="D33" s="50"/>
      <c r="E33" s="50"/>
      <c r="F33" s="55"/>
      <c r="G33" s="60"/>
      <c r="H33" s="56"/>
      <c r="I33" s="55"/>
      <c r="J33" s="60"/>
      <c r="K33" s="57"/>
      <c r="L33" s="50"/>
      <c r="M33" s="55"/>
      <c r="N33" s="58"/>
      <c r="O33" s="50"/>
      <c r="P33" s="236"/>
      <c r="Q33" s="55"/>
      <c r="S33" s="295"/>
      <c r="T33" s="295"/>
      <c r="U33" s="295"/>
      <c r="V33" s="296"/>
      <c r="W33" s="296"/>
    </row>
    <row r="34" spans="1:23">
      <c r="A34" s="49"/>
      <c r="B34" s="28" t="s">
        <v>4</v>
      </c>
      <c r="C34" s="28"/>
      <c r="D34" s="50">
        <v>0</v>
      </c>
      <c r="E34" s="50">
        <v>0</v>
      </c>
      <c r="F34" s="55" t="s">
        <v>80</v>
      </c>
      <c r="G34" s="60"/>
      <c r="H34" s="50">
        <v>0</v>
      </c>
      <c r="I34" s="55" t="s">
        <v>80</v>
      </c>
      <c r="J34" s="60"/>
      <c r="K34" s="50">
        <v>0</v>
      </c>
      <c r="L34" s="50">
        <v>0</v>
      </c>
      <c r="M34" s="55" t="s">
        <v>80</v>
      </c>
      <c r="N34" s="58"/>
      <c r="O34" s="50">
        <v>0</v>
      </c>
      <c r="P34" s="50">
        <v>0</v>
      </c>
      <c r="Q34" s="55" t="s">
        <v>80</v>
      </c>
      <c r="S34" s="295"/>
      <c r="T34" s="295"/>
      <c r="U34" s="295"/>
      <c r="V34" s="296"/>
      <c r="W34" s="296"/>
    </row>
    <row r="35" spans="1:23">
      <c r="A35" s="49"/>
      <c r="B35" s="28" t="s">
        <v>82</v>
      </c>
      <c r="C35" s="28"/>
      <c r="D35" s="50">
        <v>0</v>
      </c>
      <c r="E35" s="50">
        <v>0</v>
      </c>
      <c r="F35" s="55" t="s">
        <v>80</v>
      </c>
      <c r="G35" s="60"/>
      <c r="H35" s="50">
        <v>0</v>
      </c>
      <c r="I35" s="55" t="s">
        <v>80</v>
      </c>
      <c r="J35" s="60"/>
      <c r="K35" s="50">
        <v>0</v>
      </c>
      <c r="L35" s="50">
        <v>0</v>
      </c>
      <c r="M35" s="55" t="s">
        <v>80</v>
      </c>
      <c r="N35" s="58"/>
      <c r="O35" s="50">
        <v>0</v>
      </c>
      <c r="P35" s="50">
        <v>0</v>
      </c>
      <c r="Q35" s="55" t="s">
        <v>80</v>
      </c>
      <c r="S35" s="295"/>
      <c r="T35" s="295"/>
      <c r="U35" s="295"/>
      <c r="V35" s="296"/>
      <c r="W35" s="296"/>
    </row>
    <row r="36" spans="1:23">
      <c r="A36" s="63"/>
      <c r="B36" s="64"/>
      <c r="C36" s="64"/>
      <c r="D36" s="238"/>
      <c r="E36" s="238"/>
      <c r="F36" s="239"/>
      <c r="G36" s="238"/>
      <c r="H36" s="240"/>
      <c r="I36" s="239"/>
      <c r="J36" s="238"/>
      <c r="K36" s="240"/>
      <c r="L36" s="238"/>
      <c r="M36" s="239"/>
      <c r="N36" s="241"/>
      <c r="O36" s="50"/>
      <c r="P36" s="238"/>
      <c r="Q36" s="239"/>
      <c r="S36" s="295"/>
      <c r="T36" s="295"/>
      <c r="U36" s="295"/>
      <c r="V36" s="296"/>
      <c r="W36" s="296"/>
    </row>
    <row r="37" spans="1:23">
      <c r="A37" s="65" t="s">
        <v>88</v>
      </c>
      <c r="B37" s="28"/>
      <c r="C37" s="28"/>
      <c r="D37" s="242"/>
      <c r="E37" s="242"/>
      <c r="F37" s="66"/>
      <c r="G37" s="67"/>
      <c r="H37" s="243"/>
      <c r="I37" s="66"/>
      <c r="J37" s="60"/>
      <c r="K37" s="242"/>
      <c r="L37" s="242"/>
      <c r="M37" s="66"/>
      <c r="N37" s="235"/>
      <c r="O37" s="68"/>
      <c r="P37" s="242"/>
      <c r="Q37" s="66"/>
      <c r="S37" s="295"/>
      <c r="T37" s="295"/>
      <c r="U37" s="295"/>
      <c r="V37" s="296"/>
      <c r="W37" s="296"/>
    </row>
    <row r="38" spans="1:23">
      <c r="A38" s="27"/>
      <c r="B38" s="28"/>
      <c r="C38" s="28"/>
      <c r="D38" s="242"/>
      <c r="E38" s="242"/>
      <c r="F38" s="69"/>
      <c r="G38" s="58"/>
      <c r="H38" s="243"/>
      <c r="I38" s="69"/>
      <c r="J38" s="60"/>
      <c r="K38" s="242"/>
      <c r="L38" s="242"/>
      <c r="M38" s="69"/>
      <c r="N38" s="235"/>
      <c r="O38" s="70"/>
      <c r="P38" s="242"/>
      <c r="Q38" s="69"/>
      <c r="S38" s="295"/>
      <c r="T38" s="295"/>
      <c r="U38" s="295"/>
      <c r="V38" s="296"/>
      <c r="W38" s="296"/>
    </row>
    <row r="39" spans="1:23">
      <c r="A39" s="27"/>
      <c r="B39" s="39" t="s">
        <v>11</v>
      </c>
      <c r="C39" s="28"/>
      <c r="D39" s="243"/>
      <c r="E39" s="243"/>
      <c r="F39" s="55"/>
      <c r="G39" s="58"/>
      <c r="H39" s="243"/>
      <c r="I39" s="55"/>
      <c r="J39" s="60"/>
      <c r="K39" s="243"/>
      <c r="L39" s="243"/>
      <c r="M39" s="55"/>
      <c r="N39" s="60"/>
      <c r="O39" s="243"/>
      <c r="P39" s="243"/>
      <c r="Q39" s="55"/>
      <c r="S39" s="295"/>
      <c r="T39" s="295"/>
      <c r="U39" s="295"/>
      <c r="V39" s="296"/>
      <c r="W39" s="296"/>
    </row>
    <row r="40" spans="1:23">
      <c r="A40" s="27"/>
      <c r="B40" s="28"/>
      <c r="C40" s="28" t="s">
        <v>83</v>
      </c>
      <c r="D40" s="243">
        <v>25838.458695544417</v>
      </c>
      <c r="E40" s="243">
        <v>20814.37946336325</v>
      </c>
      <c r="F40" s="55">
        <v>0.24137540304885752</v>
      </c>
      <c r="G40" s="60"/>
      <c r="H40" s="243">
        <v>21552.069400107939</v>
      </c>
      <c r="I40" s="55">
        <v>0.19888527713329518</v>
      </c>
      <c r="J40" s="60"/>
      <c r="K40" s="243">
        <v>21372.440506117571</v>
      </c>
      <c r="L40" s="243">
        <v>19291.29222643629</v>
      </c>
      <c r="M40" s="55">
        <v>0.10788019046382646</v>
      </c>
      <c r="N40" s="60"/>
      <c r="O40" s="243">
        <v>21372.440506117571</v>
      </c>
      <c r="P40" s="243">
        <v>19291.29222643629</v>
      </c>
      <c r="Q40" s="55">
        <v>0.10788019046382646</v>
      </c>
      <c r="S40" s="295"/>
      <c r="T40" s="295"/>
      <c r="U40" s="295"/>
      <c r="V40" s="296"/>
      <c r="W40" s="296"/>
    </row>
    <row r="41" spans="1:23">
      <c r="A41" s="27"/>
      <c r="B41" s="28"/>
      <c r="C41" s="28" t="s">
        <v>12</v>
      </c>
      <c r="D41" s="243">
        <v>455731.77272727276</v>
      </c>
      <c r="E41" s="243">
        <v>394944.68421052629</v>
      </c>
      <c r="F41" s="55">
        <v>0.15391291729437162</v>
      </c>
      <c r="G41" s="60"/>
      <c r="H41" s="243">
        <v>452864.31818181818</v>
      </c>
      <c r="I41" s="55">
        <v>6.3318182297227299E-3</v>
      </c>
      <c r="J41" s="60"/>
      <c r="K41" s="243">
        <v>404901.98387096776</v>
      </c>
      <c r="L41" s="243">
        <v>431790.75409836066</v>
      </c>
      <c r="M41" s="55">
        <v>-6.2272686416225853E-2</v>
      </c>
      <c r="N41" s="60"/>
      <c r="O41" s="243">
        <v>404901.98387096776</v>
      </c>
      <c r="P41" s="244">
        <v>431790.75409836066</v>
      </c>
      <c r="Q41" s="55">
        <v>-6.2272686416225853E-2</v>
      </c>
      <c r="S41" s="295"/>
      <c r="T41" s="295"/>
      <c r="U41" s="295"/>
      <c r="V41" s="296"/>
      <c r="W41" s="296"/>
    </row>
    <row r="42" spans="1:23">
      <c r="A42" s="27"/>
      <c r="B42" s="28"/>
      <c r="C42" s="28" t="s">
        <v>84</v>
      </c>
      <c r="D42" s="243">
        <v>313160.16127272724</v>
      </c>
      <c r="E42" s="243">
        <v>281359.57131578948</v>
      </c>
      <c r="F42" s="55">
        <v>0.11302473133656354</v>
      </c>
      <c r="G42" s="58"/>
      <c r="H42" s="243">
        <v>338942.6408181818</v>
      </c>
      <c r="I42" s="55">
        <v>-7.6067382620308877E-2</v>
      </c>
      <c r="J42" s="60"/>
      <c r="K42" s="243">
        <v>270068.84725806449</v>
      </c>
      <c r="L42" s="243">
        <v>308031.34036065574</v>
      </c>
      <c r="M42" s="55">
        <v>-0.12324230728647023</v>
      </c>
      <c r="N42" s="58"/>
      <c r="O42" s="244">
        <v>270068.84725806449</v>
      </c>
      <c r="P42" s="244">
        <v>308031.34036065574</v>
      </c>
      <c r="Q42" s="211">
        <v>-0.12324230728647023</v>
      </c>
      <c r="S42" s="295"/>
      <c r="T42" s="295"/>
      <c r="U42" s="295"/>
      <c r="V42" s="296"/>
      <c r="W42" s="296"/>
    </row>
    <row r="43" spans="1:23">
      <c r="A43" s="27"/>
      <c r="B43" s="28"/>
      <c r="C43" s="28"/>
      <c r="D43" s="242"/>
      <c r="E43" s="242"/>
      <c r="F43" s="69"/>
      <c r="G43" s="58"/>
      <c r="H43" s="242"/>
      <c r="I43" s="69"/>
      <c r="J43" s="60"/>
      <c r="K43" s="242"/>
      <c r="L43" s="242"/>
      <c r="M43" s="69"/>
      <c r="N43" s="58"/>
      <c r="O43" s="245"/>
      <c r="P43" s="245"/>
      <c r="Q43" s="246"/>
      <c r="S43" s="295"/>
      <c r="T43" s="295"/>
      <c r="U43" s="295"/>
      <c r="V43" s="296"/>
      <c r="W43" s="296"/>
    </row>
    <row r="44" spans="1:23">
      <c r="A44" s="49"/>
      <c r="B44" s="39" t="s">
        <v>108</v>
      </c>
      <c r="C44" s="28"/>
      <c r="D44" s="243"/>
      <c r="E44" s="243"/>
      <c r="F44" s="55"/>
      <c r="G44" s="58"/>
      <c r="H44" s="236"/>
      <c r="I44" s="55"/>
      <c r="J44" s="60"/>
      <c r="K44" s="243"/>
      <c r="L44" s="243"/>
      <c r="M44" s="55"/>
      <c r="N44" s="58"/>
      <c r="O44" s="247"/>
      <c r="P44" s="247"/>
      <c r="Q44" s="211"/>
      <c r="S44" s="295"/>
      <c r="T44" s="295"/>
      <c r="U44" s="295"/>
      <c r="V44" s="296"/>
      <c r="W44" s="296"/>
    </row>
    <row r="45" spans="1:23">
      <c r="A45" s="49"/>
      <c r="B45" s="28"/>
      <c r="C45" s="28" t="s">
        <v>83</v>
      </c>
      <c r="D45" s="50">
        <v>12165.719976285329</v>
      </c>
      <c r="E45" s="50">
        <v>9588.5259840227209</v>
      </c>
      <c r="F45" s="55">
        <v>0.26877895482131087</v>
      </c>
      <c r="G45" s="58"/>
      <c r="H45" s="50">
        <v>9830.0800234206672</v>
      </c>
      <c r="I45" s="55">
        <v>0.23760131629649806</v>
      </c>
      <c r="J45" s="60"/>
      <c r="K45" s="50">
        <v>9955.0457838133789</v>
      </c>
      <c r="L45" s="50">
        <v>9144.2728138994862</v>
      </c>
      <c r="M45" s="55">
        <v>8.8664564849979088E-2</v>
      </c>
      <c r="N45" s="71"/>
      <c r="O45" s="50">
        <v>9955.0457838133789</v>
      </c>
      <c r="P45" s="247">
        <v>9144.2728138994862</v>
      </c>
      <c r="Q45" s="211">
        <v>8.8664564849979088E-2</v>
      </c>
      <c r="S45" s="295"/>
      <c r="T45" s="295"/>
      <c r="U45" s="295"/>
      <c r="V45" s="296"/>
      <c r="W45" s="296"/>
    </row>
    <row r="46" spans="1:23">
      <c r="A46" s="49"/>
      <c r="B46" s="28"/>
      <c r="C46" s="28" t="s">
        <v>12</v>
      </c>
      <c r="D46" s="50">
        <v>438700.90909090912</v>
      </c>
      <c r="E46" s="50">
        <v>376236.21052631579</v>
      </c>
      <c r="F46" s="55">
        <v>0.16602521718260888</v>
      </c>
      <c r="G46" s="58"/>
      <c r="H46" s="50">
        <v>428526.27272727271</v>
      </c>
      <c r="I46" s="55">
        <v>2.3743319864338641E-2</v>
      </c>
      <c r="J46" s="60"/>
      <c r="K46" s="50">
        <v>385737.82258064515</v>
      </c>
      <c r="L46" s="50">
        <v>407484.16393442621</v>
      </c>
      <c r="M46" s="55">
        <v>-5.3367328790918545E-2</v>
      </c>
      <c r="N46" s="71"/>
      <c r="O46" s="243">
        <v>385737.82258064515</v>
      </c>
      <c r="P46" s="247">
        <v>407484.16393442621</v>
      </c>
      <c r="Q46" s="55">
        <v>-5.3367328790918545E-2</v>
      </c>
      <c r="S46" s="295"/>
      <c r="T46" s="295"/>
      <c r="U46" s="295"/>
      <c r="V46" s="296"/>
      <c r="W46" s="296"/>
    </row>
    <row r="47" spans="1:23">
      <c r="A47" s="49"/>
      <c r="B47" s="28"/>
      <c r="C47" s="28" t="s">
        <v>84</v>
      </c>
      <c r="D47" s="50">
        <v>298343.84836363635</v>
      </c>
      <c r="E47" s="50">
        <v>267345.04768421053</v>
      </c>
      <c r="F47" s="55">
        <v>0.11595053264664101</v>
      </c>
      <c r="G47" s="58"/>
      <c r="H47" s="50">
        <v>320722.97986363637</v>
      </c>
      <c r="I47" s="55">
        <v>-6.9777137608022621E-2</v>
      </c>
      <c r="J47" s="60"/>
      <c r="K47" s="50">
        <v>256988.64456451611</v>
      </c>
      <c r="L47" s="50">
        <v>292945.10670491803</v>
      </c>
      <c r="M47" s="55">
        <v>-0.12274129629555708</v>
      </c>
      <c r="N47" s="71"/>
      <c r="O47" s="244">
        <v>256988.64456451611</v>
      </c>
      <c r="P47" s="247">
        <v>292945.10670491803</v>
      </c>
      <c r="Q47" s="211">
        <v>-0.12274129629555708</v>
      </c>
      <c r="S47" s="295"/>
      <c r="T47" s="295"/>
      <c r="U47" s="295"/>
      <c r="V47" s="296"/>
      <c r="W47" s="296"/>
    </row>
    <row r="48" spans="1:23">
      <c r="A48" s="49"/>
      <c r="B48" s="28"/>
      <c r="C48" s="28"/>
      <c r="D48" s="235"/>
      <c r="E48" s="235"/>
      <c r="F48" s="71"/>
      <c r="G48" s="58"/>
      <c r="H48" s="235"/>
      <c r="I48" s="71"/>
      <c r="J48" s="60"/>
      <c r="K48" s="235"/>
      <c r="L48" s="235"/>
      <c r="M48" s="71"/>
      <c r="N48" s="58"/>
      <c r="O48" s="245"/>
      <c r="P48" s="248"/>
      <c r="Q48" s="249"/>
      <c r="S48" s="295"/>
      <c r="T48" s="295"/>
      <c r="U48" s="295"/>
      <c r="V48" s="296"/>
      <c r="W48" s="296"/>
    </row>
    <row r="49" spans="1:23">
      <c r="A49" s="49"/>
      <c r="B49" s="39" t="s">
        <v>13</v>
      </c>
      <c r="C49" s="28"/>
      <c r="D49" s="235"/>
      <c r="E49" s="235"/>
      <c r="F49" s="71"/>
      <c r="G49" s="58"/>
      <c r="H49" s="235"/>
      <c r="I49" s="71"/>
      <c r="J49" s="60"/>
      <c r="K49" s="235"/>
      <c r="L49" s="235"/>
      <c r="M49" s="71"/>
      <c r="N49" s="58"/>
      <c r="O49" s="250"/>
      <c r="P49" s="248"/>
      <c r="Q49" s="249"/>
      <c r="S49" s="295"/>
      <c r="T49" s="295"/>
      <c r="U49" s="295"/>
      <c r="V49" s="296"/>
      <c r="W49" s="296"/>
    </row>
    <row r="50" spans="1:23">
      <c r="A50" s="49"/>
      <c r="B50" s="28"/>
      <c r="C50" s="28" t="s">
        <v>83</v>
      </c>
      <c r="D50" s="50">
        <v>13672.738719259089</v>
      </c>
      <c r="E50" s="50">
        <v>11225.853479340527</v>
      </c>
      <c r="F50" s="55">
        <v>0.21796874905072317</v>
      </c>
      <c r="G50" s="58"/>
      <c r="H50" s="50">
        <v>11721.989376687274</v>
      </c>
      <c r="I50" s="211">
        <v>0.16641794151865308</v>
      </c>
      <c r="J50" s="60"/>
      <c r="K50" s="201">
        <v>11417.394722304194</v>
      </c>
      <c r="L50" s="50">
        <v>10147.019412536803</v>
      </c>
      <c r="M50" s="211">
        <v>0.12519689360186126</v>
      </c>
      <c r="N50" s="58"/>
      <c r="O50" s="251">
        <v>11417.394722304194</v>
      </c>
      <c r="P50" s="247">
        <v>10147.019412536803</v>
      </c>
      <c r="Q50" s="211">
        <v>0.12519689360186126</v>
      </c>
      <c r="S50" s="295"/>
      <c r="T50" s="295"/>
      <c r="U50" s="295"/>
      <c r="V50" s="296"/>
      <c r="W50" s="296"/>
    </row>
    <row r="51" spans="1:23">
      <c r="A51" s="49"/>
      <c r="B51" s="28"/>
      <c r="C51" s="28" t="s">
        <v>12</v>
      </c>
      <c r="D51" s="50">
        <v>17030.863636363636</v>
      </c>
      <c r="E51" s="50">
        <v>18708.473684210527</v>
      </c>
      <c r="F51" s="55">
        <v>-8.9671133848976181E-2</v>
      </c>
      <c r="G51" s="58"/>
      <c r="H51" s="50">
        <v>24338.045454545456</v>
      </c>
      <c r="I51" s="55">
        <v>-0.30023700267258335</v>
      </c>
      <c r="J51" s="60"/>
      <c r="K51" s="50">
        <v>19164.16129032258</v>
      </c>
      <c r="L51" s="50">
        <v>24306.590163934427</v>
      </c>
      <c r="M51" s="55">
        <v>-0.21156521087199087</v>
      </c>
      <c r="N51" s="58"/>
      <c r="O51" s="251">
        <v>19164.16129032258</v>
      </c>
      <c r="P51" s="247">
        <v>24306.590163934427</v>
      </c>
      <c r="Q51" s="211">
        <v>-0.21156521087199087</v>
      </c>
      <c r="S51" s="295"/>
      <c r="T51" s="295"/>
      <c r="U51" s="295"/>
      <c r="V51" s="296"/>
      <c r="W51" s="296"/>
    </row>
    <row r="52" spans="1:23">
      <c r="A52" s="49"/>
      <c r="B52" s="28"/>
      <c r="C52" s="28" t="s">
        <v>84</v>
      </c>
      <c r="D52" s="50">
        <v>14816.312909090908</v>
      </c>
      <c r="E52" s="50">
        <v>14014.523631578946</v>
      </c>
      <c r="F52" s="55">
        <v>5.7211311535790621E-2</v>
      </c>
      <c r="G52" s="58"/>
      <c r="H52" s="50">
        <v>18219.660954545452</v>
      </c>
      <c r="I52" s="55">
        <v>-0.18679535551980042</v>
      </c>
      <c r="J52" s="60"/>
      <c r="K52" s="50">
        <v>13080.202693548388</v>
      </c>
      <c r="L52" s="50">
        <v>15086.233655737706</v>
      </c>
      <c r="M52" s="55">
        <v>-0.13297095935050496</v>
      </c>
      <c r="N52" s="58"/>
      <c r="O52" s="56">
        <v>13080.202693548388</v>
      </c>
      <c r="P52" s="247">
        <v>15086.233655737706</v>
      </c>
      <c r="Q52" s="55">
        <v>-0.13297095935050496</v>
      </c>
      <c r="S52" s="295"/>
      <c r="T52" s="295"/>
      <c r="U52" s="295"/>
      <c r="V52" s="296"/>
      <c r="W52" s="296"/>
    </row>
    <row r="53" spans="1:23">
      <c r="A53" s="49"/>
      <c r="B53" s="72"/>
      <c r="C53" s="28"/>
      <c r="D53" s="235"/>
      <c r="E53" s="235"/>
      <c r="F53" s="71"/>
      <c r="G53" s="58"/>
      <c r="H53" s="235"/>
      <c r="I53" s="71"/>
      <c r="J53" s="60"/>
      <c r="K53" s="235"/>
      <c r="L53" s="235"/>
      <c r="M53" s="71"/>
      <c r="N53" s="58"/>
      <c r="O53" s="73"/>
      <c r="P53" s="235"/>
      <c r="Q53" s="71"/>
      <c r="S53" s="295"/>
      <c r="T53" s="295"/>
      <c r="U53" s="295"/>
      <c r="V53" s="296"/>
      <c r="W53" s="296"/>
    </row>
    <row r="54" spans="1:23">
      <c r="A54" s="74" t="s">
        <v>85</v>
      </c>
      <c r="B54" s="75"/>
      <c r="C54" s="75"/>
      <c r="D54" s="76"/>
      <c r="E54" s="76"/>
      <c r="F54" s="77"/>
      <c r="G54" s="76"/>
      <c r="H54" s="78"/>
      <c r="I54" s="77"/>
      <c r="J54" s="76"/>
      <c r="K54" s="78"/>
      <c r="L54" s="76"/>
      <c r="M54" s="77"/>
      <c r="N54" s="76"/>
      <c r="O54" s="78"/>
      <c r="P54" s="76"/>
      <c r="Q54" s="77"/>
      <c r="S54" s="295"/>
      <c r="T54" s="295"/>
      <c r="U54" s="295"/>
      <c r="V54" s="296"/>
      <c r="W54" s="296"/>
    </row>
    <row r="55" spans="1:23">
      <c r="A55" s="49"/>
      <c r="B55" s="28" t="s">
        <v>14</v>
      </c>
      <c r="C55" s="28"/>
      <c r="D55" s="235"/>
      <c r="E55" s="235"/>
      <c r="F55" s="79"/>
      <c r="G55" s="58"/>
      <c r="H55" s="80"/>
      <c r="I55" s="79"/>
      <c r="J55" s="60"/>
      <c r="K55" s="80"/>
      <c r="L55" s="252"/>
      <c r="M55" s="79"/>
      <c r="N55" s="58"/>
      <c r="O55" s="80"/>
      <c r="P55" s="252"/>
      <c r="Q55" s="79"/>
      <c r="S55" s="295"/>
      <c r="T55" s="295"/>
      <c r="U55" s="295"/>
      <c r="V55" s="296"/>
      <c r="W55" s="296"/>
    </row>
    <row r="56" spans="1:23">
      <c r="A56" s="49"/>
      <c r="B56" s="81"/>
      <c r="C56" s="28" t="s">
        <v>16</v>
      </c>
      <c r="D56" s="50">
        <v>2840.590909090909</v>
      </c>
      <c r="E56" s="50">
        <v>895.47368421052636</v>
      </c>
      <c r="F56" s="55">
        <v>2.172165703110807</v>
      </c>
      <c r="G56" s="58"/>
      <c r="H56" s="50">
        <v>2970.590909090909</v>
      </c>
      <c r="I56" s="55">
        <v>-4.3762336847581573E-2</v>
      </c>
      <c r="J56" s="60"/>
      <c r="K56" s="50">
        <v>1552.8360655737704</v>
      </c>
      <c r="L56" s="50">
        <v>1724.016393442623</v>
      </c>
      <c r="M56" s="55">
        <v>-9.9291589407122238E-2</v>
      </c>
      <c r="N56" s="58"/>
      <c r="O56" s="50">
        <v>1552.8360655737704</v>
      </c>
      <c r="P56" s="50">
        <v>1724.016393442623</v>
      </c>
      <c r="Q56" s="82">
        <v>-9.9291589407122238E-2</v>
      </c>
      <c r="S56" s="295"/>
      <c r="T56" s="295"/>
      <c r="U56" s="295"/>
      <c r="V56" s="296"/>
      <c r="W56" s="296"/>
    </row>
    <row r="57" spans="1:23">
      <c r="A57" s="49"/>
      <c r="B57" s="81"/>
      <c r="C57" s="28" t="s">
        <v>17</v>
      </c>
      <c r="D57" s="50">
        <v>6.0909090909090908</v>
      </c>
      <c r="E57" s="50">
        <v>8.4210526315789469</v>
      </c>
      <c r="F57" s="55">
        <v>-0.27670454545454537</v>
      </c>
      <c r="G57" s="58"/>
      <c r="H57" s="50">
        <v>18.40909090909091</v>
      </c>
      <c r="I57" s="55">
        <v>-0.66913580246913584</v>
      </c>
      <c r="J57" s="60"/>
      <c r="K57" s="50">
        <v>6.0327868852459012</v>
      </c>
      <c r="L57" s="50">
        <v>18.819672131147541</v>
      </c>
      <c r="M57" s="55">
        <v>-0.67944250871080136</v>
      </c>
      <c r="N57" s="58"/>
      <c r="O57" s="50">
        <v>6.0327868852459012</v>
      </c>
      <c r="P57" s="50">
        <v>18.819672131147541</v>
      </c>
      <c r="Q57" s="82">
        <v>-0.67944250871080136</v>
      </c>
      <c r="S57" s="295"/>
      <c r="T57" s="295"/>
      <c r="U57" s="295"/>
      <c r="V57" s="296"/>
      <c r="W57" s="296"/>
    </row>
    <row r="58" spans="1:23">
      <c r="A58" s="49"/>
      <c r="B58" s="81"/>
      <c r="C58" s="28" t="s">
        <v>19</v>
      </c>
      <c r="D58" s="50">
        <v>0</v>
      </c>
      <c r="E58" s="50">
        <v>0</v>
      </c>
      <c r="F58" s="55" t="s">
        <v>80</v>
      </c>
      <c r="G58" s="58"/>
      <c r="H58" s="50">
        <v>0</v>
      </c>
      <c r="I58" s="55" t="s">
        <v>80</v>
      </c>
      <c r="J58" s="60"/>
      <c r="K58" s="50">
        <v>0</v>
      </c>
      <c r="L58" s="50">
        <v>0</v>
      </c>
      <c r="M58" s="55" t="s">
        <v>80</v>
      </c>
      <c r="N58" s="58"/>
      <c r="O58" s="50">
        <v>0</v>
      </c>
      <c r="P58" s="50">
        <v>0</v>
      </c>
      <c r="Q58" s="82" t="s">
        <v>80</v>
      </c>
      <c r="S58" s="295"/>
      <c r="T58" s="295"/>
      <c r="U58" s="295"/>
      <c r="V58" s="296"/>
      <c r="W58" s="296"/>
    </row>
    <row r="59" spans="1:23">
      <c r="A59" s="49"/>
      <c r="B59" s="81"/>
      <c r="C59" s="281" t="s">
        <v>124</v>
      </c>
      <c r="D59" s="201">
        <v>0</v>
      </c>
      <c r="E59" s="201">
        <v>0.10526315789473684</v>
      </c>
      <c r="F59" s="211">
        <v>-1</v>
      </c>
      <c r="G59" s="282"/>
      <c r="H59" s="201">
        <v>0</v>
      </c>
      <c r="I59" s="211" t="s">
        <v>80</v>
      </c>
      <c r="J59" s="283"/>
      <c r="K59" s="201">
        <v>3.2786885245901641E-2</v>
      </c>
      <c r="L59" s="201">
        <v>3.2786885245901641E-2</v>
      </c>
      <c r="M59" s="211"/>
      <c r="N59" s="282"/>
      <c r="O59" s="201">
        <v>3.2786885245901641E-2</v>
      </c>
      <c r="P59" s="201">
        <v>3.2786885245901641E-2</v>
      </c>
      <c r="Q59" s="211">
        <v>0</v>
      </c>
      <c r="S59" s="295"/>
      <c r="T59" s="295"/>
      <c r="U59" s="295"/>
      <c r="V59" s="296"/>
      <c r="W59" s="296"/>
    </row>
    <row r="60" spans="1:23">
      <c r="A60" s="49"/>
      <c r="B60" s="81"/>
      <c r="C60" s="28" t="s">
        <v>21</v>
      </c>
      <c r="D60" s="50">
        <v>0</v>
      </c>
      <c r="E60" s="50">
        <v>0</v>
      </c>
      <c r="F60" s="55" t="s">
        <v>80</v>
      </c>
      <c r="G60" s="58"/>
      <c r="H60" s="50">
        <v>0</v>
      </c>
      <c r="I60" s="55" t="s">
        <v>80</v>
      </c>
      <c r="J60" s="60"/>
      <c r="K60" s="50">
        <v>0</v>
      </c>
      <c r="L60" s="50">
        <v>0</v>
      </c>
      <c r="M60" s="55" t="s">
        <v>80</v>
      </c>
      <c r="N60" s="58"/>
      <c r="O60" s="50">
        <v>0</v>
      </c>
      <c r="P60" s="50">
        <v>0</v>
      </c>
      <c r="Q60" s="82" t="s">
        <v>80</v>
      </c>
      <c r="S60" s="295"/>
      <c r="T60" s="295"/>
      <c r="U60" s="295"/>
      <c r="V60" s="296"/>
      <c r="W60" s="296"/>
    </row>
    <row r="61" spans="1:23">
      <c r="A61" s="208"/>
      <c r="B61" s="209"/>
      <c r="C61" s="210" t="s">
        <v>75</v>
      </c>
      <c r="D61" s="50">
        <v>28240.863636363636</v>
      </c>
      <c r="E61" s="50">
        <v>51115.894736842107</v>
      </c>
      <c r="F61" s="211">
        <v>-0.44751307236711924</v>
      </c>
      <c r="G61" s="58"/>
      <c r="H61" s="50">
        <v>63444.681818181816</v>
      </c>
      <c r="I61" s="211">
        <v>-0.55487421755387478</v>
      </c>
      <c r="J61" s="60"/>
      <c r="K61" s="50">
        <v>30230.016393442624</v>
      </c>
      <c r="L61" s="50">
        <v>28827.147540983606</v>
      </c>
      <c r="M61" s="211">
        <v>4.8664851437852263E-2</v>
      </c>
      <c r="N61" s="253"/>
      <c r="O61" s="50">
        <v>30230.016393442624</v>
      </c>
      <c r="P61" s="50">
        <v>28827.147540983606</v>
      </c>
      <c r="Q61" s="211">
        <v>4.8664851437852263E-2</v>
      </c>
      <c r="S61" s="295"/>
      <c r="T61" s="295"/>
      <c r="U61" s="295"/>
      <c r="V61" s="296"/>
      <c r="W61" s="296"/>
    </row>
    <row r="62" spans="1:23">
      <c r="A62" s="49"/>
      <c r="B62" s="147"/>
      <c r="C62" s="148" t="s">
        <v>76</v>
      </c>
      <c r="D62" s="50">
        <v>459.09090909090907</v>
      </c>
      <c r="E62" s="50">
        <v>42.10526315789474</v>
      </c>
      <c r="F62" s="55">
        <v>9.9034090909090899</v>
      </c>
      <c r="G62" s="71"/>
      <c r="H62" s="50">
        <v>363.63636363636363</v>
      </c>
      <c r="I62" s="55">
        <v>0.26249999999999996</v>
      </c>
      <c r="J62" s="58"/>
      <c r="K62" s="50">
        <v>178.68852459016392</v>
      </c>
      <c r="L62" s="50">
        <v>157.37704918032787</v>
      </c>
      <c r="M62" s="55">
        <v>0.13541666666666652</v>
      </c>
      <c r="N62" s="58"/>
      <c r="O62" s="50">
        <v>178.68852459016392</v>
      </c>
      <c r="P62" s="50">
        <v>157.37704918032787</v>
      </c>
      <c r="Q62" s="82">
        <v>0.13541666666666652</v>
      </c>
      <c r="S62" s="295"/>
      <c r="T62" s="295"/>
      <c r="U62" s="295"/>
      <c r="V62" s="296"/>
      <c r="W62" s="296"/>
    </row>
    <row r="63" spans="1:23">
      <c r="A63" s="49"/>
      <c r="B63" s="147"/>
      <c r="C63" s="148" t="s">
        <v>77</v>
      </c>
      <c r="D63" s="50">
        <v>204.54545454545453</v>
      </c>
      <c r="E63" s="50">
        <v>63.157894736842103</v>
      </c>
      <c r="F63" s="55">
        <v>2.2386363636363638</v>
      </c>
      <c r="G63" s="71"/>
      <c r="H63" s="50">
        <v>263.40909090909093</v>
      </c>
      <c r="I63" s="55">
        <v>-0.22346850733390866</v>
      </c>
      <c r="J63" s="58"/>
      <c r="K63" s="50">
        <v>156.22950819672133</v>
      </c>
      <c r="L63" s="50">
        <v>131.86885245901641</v>
      </c>
      <c r="M63" s="55">
        <v>0.18473396320238678</v>
      </c>
      <c r="N63" s="58"/>
      <c r="O63" s="50">
        <v>156.22950819672133</v>
      </c>
      <c r="P63" s="50">
        <v>131.86885245901641</v>
      </c>
      <c r="Q63" s="82">
        <v>0.18473396320238678</v>
      </c>
      <c r="S63" s="295"/>
      <c r="T63" s="295"/>
      <c r="U63" s="295"/>
      <c r="V63" s="296"/>
      <c r="W63" s="296"/>
    </row>
    <row r="64" spans="1:23">
      <c r="A64" s="164"/>
      <c r="B64" s="165"/>
      <c r="C64" s="148" t="s">
        <v>78</v>
      </c>
      <c r="D64" s="50">
        <v>0</v>
      </c>
      <c r="E64" s="50">
        <v>0</v>
      </c>
      <c r="F64" s="82" t="s">
        <v>80</v>
      </c>
      <c r="G64" s="166"/>
      <c r="H64" s="50">
        <v>0</v>
      </c>
      <c r="I64" s="55" t="s">
        <v>80</v>
      </c>
      <c r="J64" s="167"/>
      <c r="K64" s="50">
        <v>0</v>
      </c>
      <c r="L64" s="50">
        <v>0</v>
      </c>
      <c r="M64" s="82" t="s">
        <v>80</v>
      </c>
      <c r="N64" s="167"/>
      <c r="O64" s="50">
        <v>0</v>
      </c>
      <c r="P64" s="50">
        <v>0</v>
      </c>
      <c r="Q64" s="82" t="s">
        <v>80</v>
      </c>
      <c r="S64" s="295"/>
      <c r="T64" s="295"/>
      <c r="U64" s="295"/>
      <c r="V64" s="296"/>
      <c r="W64" s="296"/>
    </row>
    <row r="65" spans="1:23">
      <c r="A65" s="168"/>
      <c r="B65" s="169"/>
      <c r="C65" s="83" t="s">
        <v>79</v>
      </c>
      <c r="D65" s="50">
        <v>0</v>
      </c>
      <c r="E65" s="50">
        <v>0</v>
      </c>
      <c r="F65" s="55" t="s">
        <v>80</v>
      </c>
      <c r="G65" s="254"/>
      <c r="H65" s="50">
        <v>0</v>
      </c>
      <c r="I65" s="55" t="s">
        <v>80</v>
      </c>
      <c r="J65" s="255"/>
      <c r="K65" s="50">
        <v>0</v>
      </c>
      <c r="L65" s="50">
        <v>0</v>
      </c>
      <c r="M65" s="55" t="s">
        <v>80</v>
      </c>
      <c r="N65" s="255"/>
      <c r="O65" s="50">
        <v>0</v>
      </c>
      <c r="P65" s="50">
        <v>0</v>
      </c>
      <c r="Q65" s="55" t="s">
        <v>80</v>
      </c>
      <c r="S65" s="295"/>
      <c r="T65" s="295"/>
      <c r="U65" s="295"/>
      <c r="V65" s="296"/>
      <c r="W65" s="296"/>
    </row>
    <row r="66" spans="1:23">
      <c r="A66" s="170"/>
      <c r="B66" s="171"/>
      <c r="C66" s="59" t="s">
        <v>81</v>
      </c>
      <c r="D66" s="50">
        <v>0</v>
      </c>
      <c r="E66" s="50">
        <v>0</v>
      </c>
      <c r="F66" s="55" t="s">
        <v>80</v>
      </c>
      <c r="G66" s="254"/>
      <c r="H66" s="50">
        <v>0</v>
      </c>
      <c r="I66" s="55" t="s">
        <v>80</v>
      </c>
      <c r="J66" s="255"/>
      <c r="K66" s="50">
        <v>0</v>
      </c>
      <c r="L66" s="50">
        <v>0</v>
      </c>
      <c r="M66" s="55" t="s">
        <v>80</v>
      </c>
      <c r="N66" s="255"/>
      <c r="O66" s="50">
        <v>0</v>
      </c>
      <c r="P66" s="50">
        <v>0</v>
      </c>
      <c r="Q66" s="55" t="s">
        <v>80</v>
      </c>
      <c r="S66" s="295"/>
      <c r="T66" s="295"/>
      <c r="U66" s="295"/>
      <c r="V66" s="296"/>
      <c r="W66" s="296"/>
    </row>
    <row r="67" spans="1:23">
      <c r="A67" s="151"/>
      <c r="B67" s="152"/>
      <c r="C67" s="153" t="s">
        <v>111</v>
      </c>
      <c r="D67" s="154">
        <v>31751.18181818182</v>
      </c>
      <c r="E67" s="154">
        <v>52125.15789473684</v>
      </c>
      <c r="F67" s="155">
        <v>-0.39086646255727142</v>
      </c>
      <c r="G67" s="156"/>
      <c r="H67" s="154">
        <v>67060.727272727279</v>
      </c>
      <c r="I67" s="84">
        <v>-0.52653090550220427</v>
      </c>
      <c r="J67" s="156"/>
      <c r="K67" s="154">
        <v>32123.836065573771</v>
      </c>
      <c r="L67" s="154">
        <v>30859.262295081968</v>
      </c>
      <c r="M67" s="155">
        <v>4.0978742732075579E-2</v>
      </c>
      <c r="N67" s="156"/>
      <c r="O67" s="154">
        <v>32123.836065573771</v>
      </c>
      <c r="P67" s="154">
        <v>30859.262295081968</v>
      </c>
      <c r="Q67" s="155">
        <v>4.0978742732075579E-2</v>
      </c>
      <c r="S67" s="295"/>
      <c r="T67" s="295"/>
      <c r="U67" s="295"/>
      <c r="V67" s="296"/>
      <c r="W67" s="296"/>
    </row>
    <row r="68" spans="1:23">
      <c r="A68" s="157"/>
      <c r="B68" s="28" t="s">
        <v>32</v>
      </c>
      <c r="C68" s="85"/>
      <c r="D68" s="86"/>
      <c r="E68" s="86"/>
      <c r="F68" s="87"/>
      <c r="G68" s="88"/>
      <c r="H68" s="86"/>
      <c r="I68" s="89"/>
      <c r="J68" s="88"/>
      <c r="K68" s="86"/>
      <c r="L68" s="86"/>
      <c r="M68" s="87"/>
      <c r="N68" s="88"/>
      <c r="O68" s="86"/>
      <c r="P68" s="86"/>
      <c r="Q68" s="82"/>
      <c r="S68" s="295"/>
      <c r="T68" s="295"/>
      <c r="U68" s="295"/>
      <c r="V68" s="296"/>
      <c r="W68" s="296"/>
    </row>
    <row r="69" spans="1:23">
      <c r="A69" s="151"/>
      <c r="B69" s="152"/>
      <c r="C69" s="153" t="s">
        <v>87</v>
      </c>
      <c r="D69" s="202">
        <v>28957.954545454544</v>
      </c>
      <c r="E69" s="154">
        <v>20464.473684210527</v>
      </c>
      <c r="F69" s="155">
        <v>0.41503539217806562</v>
      </c>
      <c r="G69" s="156"/>
      <c r="H69" s="202">
        <v>24560.454545454544</v>
      </c>
      <c r="I69" s="84">
        <v>0.17904798919179021</v>
      </c>
      <c r="J69" s="156"/>
      <c r="K69" s="202">
        <v>21235.245901639344</v>
      </c>
      <c r="L69" s="154">
        <v>21681.475409836065</v>
      </c>
      <c r="M69" s="155">
        <v>-2.0581141262844271E-2</v>
      </c>
      <c r="N69" s="156"/>
      <c r="O69" s="202">
        <v>21235.245901639344</v>
      </c>
      <c r="P69" s="154">
        <v>21681.475409836065</v>
      </c>
      <c r="Q69" s="155">
        <v>-2.0581141262844271E-2</v>
      </c>
      <c r="S69" s="295"/>
      <c r="T69" s="295"/>
      <c r="U69" s="295"/>
      <c r="V69" s="296"/>
      <c r="W69" s="296"/>
    </row>
    <row r="70" spans="1:23">
      <c r="A70" s="151"/>
      <c r="B70" s="158" t="s">
        <v>112</v>
      </c>
      <c r="C70" s="159"/>
      <c r="D70" s="160">
        <v>60709.136363636368</v>
      </c>
      <c r="E70" s="160">
        <v>72589.631578947359</v>
      </c>
      <c r="F70" s="161">
        <v>-0.16366655894085846</v>
      </c>
      <c r="G70" s="162"/>
      <c r="H70" s="160">
        <v>91621.181818181823</v>
      </c>
      <c r="I70" s="163">
        <v>-0.33738972627409503</v>
      </c>
      <c r="J70" s="162"/>
      <c r="K70" s="160">
        <v>53359.081967213118</v>
      </c>
      <c r="L70" s="160">
        <v>52540.737704918036</v>
      </c>
      <c r="M70" s="161">
        <v>1.5575423909940378E-2</v>
      </c>
      <c r="N70" s="162"/>
      <c r="O70" s="160">
        <v>53359.081967213118</v>
      </c>
      <c r="P70" s="160">
        <v>52540.737704918036</v>
      </c>
      <c r="Q70" s="161">
        <v>1.5575423909940378E-2</v>
      </c>
      <c r="S70" s="295"/>
      <c r="T70" s="295"/>
      <c r="U70" s="295"/>
      <c r="V70" s="296"/>
      <c r="W70" s="296"/>
    </row>
    <row r="71" spans="1:23">
      <c r="A71" s="85"/>
      <c r="B71" s="28"/>
      <c r="C71" s="85"/>
      <c r="D71" s="86"/>
      <c r="E71" s="86"/>
      <c r="F71" s="87"/>
      <c r="G71" s="88"/>
      <c r="H71" s="86"/>
      <c r="I71" s="89"/>
      <c r="J71" s="88"/>
      <c r="K71" s="86"/>
      <c r="L71" s="86"/>
      <c r="M71" s="87"/>
      <c r="N71" s="88"/>
      <c r="O71" s="86"/>
      <c r="P71" s="86"/>
      <c r="Q71" s="87"/>
      <c r="S71" s="295"/>
      <c r="T71" s="295"/>
      <c r="U71" s="295"/>
      <c r="V71" s="296"/>
      <c r="W71" s="296"/>
    </row>
    <row r="72" spans="1:23">
      <c r="A72" s="91"/>
      <c r="B72" s="92"/>
      <c r="C72" s="93" t="s">
        <v>86</v>
      </c>
      <c r="D72" s="90">
        <v>30098.345402700001</v>
      </c>
      <c r="E72" s="90">
        <v>27673.618294202901</v>
      </c>
      <c r="F72" s="203">
        <v>8.7618723461436065E-2</v>
      </c>
      <c r="G72" s="94"/>
      <c r="H72" s="90">
        <v>35222.449281892907</v>
      </c>
      <c r="I72" s="84">
        <v>-0.14547835212093263</v>
      </c>
      <c r="J72" s="94"/>
      <c r="K72" s="202">
        <v>29689.825336208964</v>
      </c>
      <c r="L72" s="90">
        <v>38003.744994226297</v>
      </c>
      <c r="M72" s="95">
        <v>-0.21876579950950681</v>
      </c>
      <c r="N72" s="94"/>
      <c r="O72" s="202">
        <v>29689.825336208964</v>
      </c>
      <c r="P72" s="202">
        <v>38003.744994226297</v>
      </c>
      <c r="Q72" s="96">
        <v>-0.21876579950950681</v>
      </c>
      <c r="S72" s="295"/>
      <c r="T72" s="295"/>
      <c r="U72" s="295"/>
      <c r="V72" s="296"/>
      <c r="W72" s="296"/>
    </row>
    <row r="73" spans="1:23">
      <c r="A73" s="185"/>
      <c r="B73" s="186"/>
      <c r="C73" s="185"/>
      <c r="D73" s="54"/>
      <c r="E73" s="54"/>
      <c r="F73" s="89"/>
      <c r="G73" s="52"/>
      <c r="H73" s="54"/>
      <c r="I73" s="89"/>
      <c r="J73" s="52"/>
      <c r="K73" s="54"/>
      <c r="L73" s="54"/>
      <c r="M73" s="187"/>
      <c r="N73" s="52"/>
      <c r="O73" s="54"/>
      <c r="P73" s="54"/>
      <c r="Q73" s="51"/>
      <c r="S73" s="295"/>
      <c r="T73" s="295"/>
      <c r="U73" s="295"/>
      <c r="V73" s="296"/>
      <c r="W73" s="296"/>
    </row>
    <row r="74" spans="1:23">
      <c r="A74" s="74" t="s">
        <v>99</v>
      </c>
      <c r="B74" s="75"/>
      <c r="C74" s="75"/>
      <c r="D74" s="76"/>
      <c r="E74" s="76"/>
      <c r="F74" s="77"/>
      <c r="G74" s="76"/>
      <c r="H74" s="78"/>
      <c r="I74" s="77"/>
      <c r="J74" s="76"/>
      <c r="K74" s="78"/>
      <c r="L74" s="76"/>
      <c r="M74" s="77"/>
      <c r="N74" s="76"/>
      <c r="O74" s="78"/>
      <c r="P74" s="76"/>
      <c r="Q74" s="77"/>
      <c r="S74" s="295"/>
      <c r="T74" s="295"/>
      <c r="U74" s="295"/>
      <c r="V74" s="296"/>
      <c r="W74" s="296"/>
    </row>
    <row r="75" spans="1:23">
      <c r="A75" s="91"/>
      <c r="B75" s="92"/>
      <c r="C75" s="153" t="s">
        <v>106</v>
      </c>
      <c r="D75" s="90">
        <v>29409.107139281165</v>
      </c>
      <c r="E75" s="90">
        <v>29217.851251084037</v>
      </c>
      <c r="F75" s="203">
        <v>6.5458574127703617E-3</v>
      </c>
      <c r="G75" s="94"/>
      <c r="H75" s="90">
        <v>27473.877850250334</v>
      </c>
      <c r="I75" s="84">
        <v>7.0438883785501005E-2</v>
      </c>
      <c r="J75" s="94"/>
      <c r="K75" s="90">
        <v>29300.005838494504</v>
      </c>
      <c r="L75" s="90">
        <v>27238.896076545465</v>
      </c>
      <c r="M75" s="84">
        <v>7.5667888895240232E-2</v>
      </c>
      <c r="N75" s="94"/>
      <c r="O75" s="90">
        <v>29300.005838494504</v>
      </c>
      <c r="P75" s="90">
        <v>27238.896076545465</v>
      </c>
      <c r="Q75" s="84">
        <v>7.5667888895240232E-2</v>
      </c>
      <c r="S75" s="295"/>
      <c r="T75" s="295"/>
      <c r="U75" s="295"/>
      <c r="V75" s="296"/>
      <c r="W75" s="296"/>
    </row>
    <row r="76" spans="1:23">
      <c r="A76" s="91"/>
      <c r="B76" s="92"/>
      <c r="C76" s="153" t="s">
        <v>107</v>
      </c>
      <c r="D76" s="90">
        <v>1670.7826957405248</v>
      </c>
      <c r="E76" s="90">
        <v>1694.6491707367888</v>
      </c>
      <c r="F76" s="203">
        <v>-1.4083431195311968E-2</v>
      </c>
      <c r="G76" s="94"/>
      <c r="H76" s="90">
        <v>1538.6030129935568</v>
      </c>
      <c r="I76" s="84">
        <v>8.5908893737179692E-2</v>
      </c>
      <c r="J76" s="94"/>
      <c r="K76" s="90">
        <v>1691.7458016564117</v>
      </c>
      <c r="L76" s="90">
        <v>1494.7578851142159</v>
      </c>
      <c r="M76" s="84">
        <v>0.13178583535429467</v>
      </c>
      <c r="N76" s="94"/>
      <c r="O76" s="90">
        <v>1691.7458016564117</v>
      </c>
      <c r="P76" s="90">
        <v>1494.7578851142159</v>
      </c>
      <c r="Q76" s="84">
        <v>0.13178583535429467</v>
      </c>
      <c r="S76" s="295"/>
      <c r="T76" s="295"/>
      <c r="U76" s="295"/>
      <c r="V76" s="296"/>
      <c r="W76" s="296"/>
    </row>
    <row r="77" spans="1:23">
      <c r="A77" s="185"/>
      <c r="B77" s="186"/>
      <c r="C77" s="185"/>
      <c r="D77" s="204"/>
      <c r="E77" s="204"/>
      <c r="F77" s="205"/>
      <c r="G77" s="52"/>
      <c r="H77" s="204"/>
      <c r="I77" s="89"/>
      <c r="J77" s="52"/>
      <c r="K77" s="204"/>
      <c r="L77" s="204"/>
      <c r="M77" s="187"/>
      <c r="N77" s="52"/>
      <c r="O77" s="204"/>
      <c r="P77" s="204"/>
      <c r="Q77" s="187"/>
      <c r="S77" s="295"/>
      <c r="T77" s="295"/>
    </row>
    <row r="78" spans="1:23" ht="15.75">
      <c r="A78" s="97" t="s">
        <v>33</v>
      </c>
      <c r="B78" s="98"/>
      <c r="C78" s="85"/>
      <c r="D78" s="97" t="s">
        <v>34</v>
      </c>
      <c r="E78" s="99"/>
      <c r="F78" s="100"/>
      <c r="H78" s="99"/>
      <c r="I78" s="100"/>
      <c r="K78" s="101"/>
      <c r="L78" s="99"/>
      <c r="M78" s="100"/>
      <c r="O78" s="99"/>
      <c r="P78" s="99"/>
      <c r="Q78" s="100"/>
    </row>
    <row r="79" spans="1:23" ht="15.75">
      <c r="A79" s="97" t="s">
        <v>35</v>
      </c>
      <c r="B79" s="98"/>
      <c r="C79" s="98"/>
      <c r="D79" s="97" t="s">
        <v>105</v>
      </c>
      <c r="E79" s="102"/>
      <c r="F79" s="103"/>
      <c r="G79" s="104"/>
      <c r="H79" s="105"/>
      <c r="I79" s="106"/>
      <c r="J79" s="72"/>
      <c r="K79" s="105"/>
      <c r="L79" s="105"/>
      <c r="M79" s="106"/>
      <c r="N79" s="72"/>
      <c r="O79" s="105"/>
      <c r="P79" s="105"/>
      <c r="Q79" s="106"/>
    </row>
    <row r="1048232" spans="4:4" ht="15.75">
      <c r="D1048232" s="97"/>
    </row>
  </sheetData>
  <mergeCells count="1">
    <mergeCell ref="A3:Q4"/>
  </mergeCells>
  <pageMargins left="0.23622047244094491" right="0.23622047244094491" top="0.74803149606299213" bottom="0.74803149606299213" header="0.31496062992125984" footer="0.31496062992125984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M73"/>
  <sheetViews>
    <sheetView showGridLines="0" zoomScale="70" zoomScaleNormal="70" workbookViewId="0"/>
  </sheetViews>
  <sheetFormatPr baseColWidth="10" defaultColWidth="11.42578125" defaultRowHeight="15"/>
  <cols>
    <col min="1" max="1" width="23.140625" customWidth="1"/>
  </cols>
  <sheetData>
    <row r="1" spans="1:13" ht="19.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9.5">
      <c r="A2" s="6" t="str">
        <f>RM!A2</f>
        <v>MARCH OPERATIONAL HIGHLIGHTS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4" spans="1:13" ht="18">
      <c r="A4" s="109" t="s">
        <v>36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5.75">
      <c r="A5" s="59"/>
      <c r="B5" s="5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16.5" thickBot="1">
      <c r="A6" s="83"/>
      <c r="B6" s="111" t="s">
        <v>123</v>
      </c>
      <c r="C6" s="112"/>
      <c r="D6" s="113"/>
      <c r="E6" s="113"/>
      <c r="F6" s="113"/>
      <c r="G6" s="113"/>
      <c r="H6" s="113"/>
      <c r="I6" s="113"/>
      <c r="J6" s="113"/>
      <c r="K6" s="113"/>
      <c r="L6" s="112"/>
      <c r="M6" s="112"/>
    </row>
    <row r="7" spans="1:13">
      <c r="A7" s="302" t="s">
        <v>37</v>
      </c>
      <c r="B7" s="300">
        <v>44197</v>
      </c>
      <c r="C7" s="300">
        <v>44228</v>
      </c>
      <c r="D7" s="300">
        <v>44256</v>
      </c>
      <c r="E7" s="300">
        <v>44287</v>
      </c>
      <c r="F7" s="300">
        <v>44317</v>
      </c>
      <c r="G7" s="300">
        <v>44348</v>
      </c>
      <c r="H7" s="300">
        <v>44378</v>
      </c>
      <c r="I7" s="300">
        <v>44409</v>
      </c>
      <c r="J7" s="300">
        <v>44440</v>
      </c>
      <c r="K7" s="300">
        <v>44470</v>
      </c>
      <c r="L7" s="300">
        <v>44501</v>
      </c>
      <c r="M7" s="300">
        <v>44531</v>
      </c>
    </row>
    <row r="8" spans="1:13" ht="15.75" thickBot="1">
      <c r="A8" s="303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</row>
    <row r="9" spans="1:13" ht="15.75" thickTop="1">
      <c r="A9" s="59" t="s">
        <v>101</v>
      </c>
      <c r="B9" s="114">
        <v>7765750</v>
      </c>
      <c r="C9" s="114">
        <v>7663206</v>
      </c>
      <c r="D9" s="114">
        <v>9427578</v>
      </c>
      <c r="E9" s="114">
        <v>7405628</v>
      </c>
      <c r="F9" s="114">
        <v>7615129</v>
      </c>
      <c r="G9" s="114">
        <v>8251542</v>
      </c>
      <c r="H9" s="114">
        <v>6466786</v>
      </c>
      <c r="I9" s="114">
        <v>7342232</v>
      </c>
      <c r="J9" s="114">
        <v>7399325</v>
      </c>
      <c r="K9" s="114">
        <v>6867115</v>
      </c>
      <c r="L9" s="114">
        <v>8554264</v>
      </c>
      <c r="M9" s="114">
        <v>7269260</v>
      </c>
    </row>
    <row r="10" spans="1:13">
      <c r="A10" s="59" t="s">
        <v>102</v>
      </c>
      <c r="B10" s="114">
        <v>388287.5</v>
      </c>
      <c r="C10" s="114">
        <v>403326.63157894736</v>
      </c>
      <c r="D10" s="114">
        <v>428526.27272727271</v>
      </c>
      <c r="E10" s="114">
        <v>370281.4</v>
      </c>
      <c r="F10" s="114">
        <v>362625.19047619047</v>
      </c>
      <c r="G10" s="114">
        <v>375070.09090909088</v>
      </c>
      <c r="H10" s="114">
        <v>293944.81818181818</v>
      </c>
      <c r="I10" s="114">
        <v>333737.81818181818</v>
      </c>
      <c r="J10" s="114">
        <v>352348.80952380953</v>
      </c>
      <c r="K10" s="114">
        <v>327005.47619047621</v>
      </c>
      <c r="L10" s="114">
        <v>427713.2</v>
      </c>
      <c r="M10" s="114">
        <v>316054.78260869568</v>
      </c>
    </row>
    <row r="11" spans="1:13">
      <c r="A11" s="59" t="s">
        <v>38</v>
      </c>
      <c r="B11" s="114">
        <v>172983.38435494999</v>
      </c>
      <c r="C11" s="114">
        <v>168555.496777664</v>
      </c>
      <c r="D11" s="114">
        <v>216261.76051525466</v>
      </c>
      <c r="E11" s="114">
        <v>157207.31665557195</v>
      </c>
      <c r="F11" s="114">
        <v>165617.85718064234</v>
      </c>
      <c r="G11" s="114">
        <v>188337.85914096757</v>
      </c>
      <c r="H11" s="114">
        <v>141621.25045148077</v>
      </c>
      <c r="I11" s="114">
        <v>165775.01551816572</v>
      </c>
      <c r="J11" s="114">
        <v>171730.0998048413</v>
      </c>
      <c r="K11" s="114">
        <v>154984.59010111049</v>
      </c>
      <c r="L11" s="114">
        <v>178514.12755910159</v>
      </c>
      <c r="M11" s="114">
        <v>178597.15762398663</v>
      </c>
    </row>
    <row r="12" spans="1:13">
      <c r="A12" s="59" t="s">
        <v>39</v>
      </c>
      <c r="B12" s="114">
        <v>8649.1692177474943</v>
      </c>
      <c r="C12" s="114">
        <v>8871.3419356665272</v>
      </c>
      <c r="D12" s="114">
        <v>9830.0800234206672</v>
      </c>
      <c r="E12" s="114">
        <v>7860.3658327785979</v>
      </c>
      <c r="F12" s="114">
        <v>7886.5646276496354</v>
      </c>
      <c r="G12" s="114">
        <v>8560.8117791348886</v>
      </c>
      <c r="H12" s="114">
        <v>6437.329565976398</v>
      </c>
      <c r="I12" s="114">
        <v>7535.2279780984409</v>
      </c>
      <c r="J12" s="114">
        <v>8177.6238002305381</v>
      </c>
      <c r="K12" s="114">
        <v>7380.2185762433555</v>
      </c>
      <c r="L12" s="114">
        <v>8925.7063779550808</v>
      </c>
      <c r="M12" s="114">
        <v>7765.0938097385497</v>
      </c>
    </row>
    <row r="13" spans="1:13">
      <c r="A13" s="59" t="s">
        <v>40</v>
      </c>
      <c r="B13" s="114">
        <v>5242751.3090000004</v>
      </c>
      <c r="C13" s="114">
        <v>5570994.6430000002</v>
      </c>
      <c r="D13" s="114">
        <v>7055905.557</v>
      </c>
      <c r="E13" s="114">
        <v>4165295.3820000002</v>
      </c>
      <c r="F13" s="114">
        <v>5734872.4639999997</v>
      </c>
      <c r="G13" s="114">
        <v>4661178.04</v>
      </c>
      <c r="H13" s="114">
        <v>3946238.304</v>
      </c>
      <c r="I13" s="114">
        <v>4053942.99</v>
      </c>
      <c r="J13" s="114">
        <v>4924857.2580000004</v>
      </c>
      <c r="K13" s="114">
        <v>4093579.0860000001</v>
      </c>
      <c r="L13" s="114">
        <v>5049308.91</v>
      </c>
      <c r="M13" s="114">
        <v>4717983.8279999997</v>
      </c>
    </row>
    <row r="14" spans="1:13" ht="15.75" thickBot="1">
      <c r="A14" s="115" t="s">
        <v>41</v>
      </c>
      <c r="B14" s="116">
        <v>262137.56544999999</v>
      </c>
      <c r="C14" s="116">
        <v>293210.24436842109</v>
      </c>
      <c r="D14" s="116">
        <v>320722.97986363637</v>
      </c>
      <c r="E14" s="116">
        <v>208264.7691</v>
      </c>
      <c r="F14" s="116">
        <v>273089.16495238093</v>
      </c>
      <c r="G14" s="116">
        <v>211871.7290909091</v>
      </c>
      <c r="H14" s="116">
        <v>179374.46836363638</v>
      </c>
      <c r="I14" s="116">
        <v>184270.1359090909</v>
      </c>
      <c r="J14" s="116">
        <v>234517.0122857143</v>
      </c>
      <c r="K14" s="116">
        <v>194932.33742857142</v>
      </c>
      <c r="L14" s="116">
        <v>252465.4455</v>
      </c>
      <c r="M14" s="116">
        <v>205129.73165217391</v>
      </c>
    </row>
    <row r="15" spans="1:13" ht="15.75" thickTop="1">
      <c r="A15" s="59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3">
      <c r="A16" s="59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ht="16.5" thickBot="1">
      <c r="A17" s="117"/>
      <c r="B17" s="111" t="s">
        <v>123</v>
      </c>
      <c r="C17" s="112"/>
      <c r="D17" s="118"/>
      <c r="E17" s="118"/>
      <c r="F17" s="118"/>
      <c r="G17" s="118"/>
      <c r="H17" s="118"/>
      <c r="I17" s="118"/>
      <c r="J17" s="118"/>
      <c r="K17" s="118"/>
      <c r="L17" s="112"/>
      <c r="M17" s="112"/>
    </row>
    <row r="18" spans="1:13">
      <c r="A18" s="302" t="s">
        <v>37</v>
      </c>
      <c r="B18" s="300">
        <v>44562</v>
      </c>
      <c r="C18" s="300">
        <v>44593</v>
      </c>
      <c r="D18" s="300">
        <v>44621</v>
      </c>
      <c r="E18" s="300">
        <v>44652</v>
      </c>
      <c r="F18" s="300">
        <v>44682</v>
      </c>
      <c r="G18" s="300">
        <v>44713</v>
      </c>
      <c r="H18" s="300">
        <v>44743</v>
      </c>
      <c r="I18" s="300">
        <v>44774</v>
      </c>
      <c r="J18" s="300">
        <v>44805</v>
      </c>
      <c r="K18" s="300">
        <v>44835</v>
      </c>
      <c r="L18" s="300">
        <v>44866</v>
      </c>
      <c r="M18" s="300">
        <v>44896</v>
      </c>
    </row>
    <row r="19" spans="1:13" ht="15.75" thickBot="1">
      <c r="A19" s="303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</row>
    <row r="20" spans="1:13" ht="15.75" thickTop="1">
      <c r="A20" s="59" t="s">
        <v>101</v>
      </c>
      <c r="B20" s="114">
        <v>7115837</v>
      </c>
      <c r="C20" s="114">
        <v>7148488</v>
      </c>
      <c r="D20" s="114">
        <v>9651420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</row>
    <row r="21" spans="1:13">
      <c r="A21" s="59" t="s">
        <v>102</v>
      </c>
      <c r="B21" s="114">
        <v>338849.38095238095</v>
      </c>
      <c r="C21" s="114">
        <v>376236.21052631579</v>
      </c>
      <c r="D21" s="114">
        <v>438700.90909090912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</row>
    <row r="22" spans="1:13">
      <c r="A22" s="59" t="s">
        <v>38</v>
      </c>
      <c r="B22" s="114">
        <v>167385.0054217205</v>
      </c>
      <c r="C22" s="114">
        <v>182181.99369643169</v>
      </c>
      <c r="D22" s="114">
        <v>267645.83947827719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</row>
    <row r="23" spans="1:13">
      <c r="A23" s="59" t="s">
        <v>39</v>
      </c>
      <c r="B23" s="114">
        <v>7970.7145438914522</v>
      </c>
      <c r="C23" s="114">
        <v>9588.5259840227209</v>
      </c>
      <c r="D23" s="114">
        <v>12165.719976285329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</row>
    <row r="24" spans="1:13">
      <c r="A24" s="59" t="s">
        <v>40</v>
      </c>
      <c r="B24" s="114">
        <v>4290175.3930000002</v>
      </c>
      <c r="C24" s="114">
        <v>5079555.9060000004</v>
      </c>
      <c r="D24" s="114">
        <v>6563564.6639999999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</row>
    <row r="25" spans="1:13" ht="15.75" thickBot="1">
      <c r="A25" s="115" t="s">
        <v>41</v>
      </c>
      <c r="B25" s="116">
        <v>204294.06633333335</v>
      </c>
      <c r="C25" s="116">
        <v>267345.04768421053</v>
      </c>
      <c r="D25" s="116">
        <v>298343.84836363635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</row>
    <row r="26" spans="1:13" ht="16.5" thickTop="1">
      <c r="A26" s="97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</row>
    <row r="27" spans="1:13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 ht="16.5" thickBot="1">
      <c r="A28" s="117"/>
      <c r="B28" s="111" t="s">
        <v>42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</row>
    <row r="29" spans="1:13">
      <c r="A29" s="302" t="s">
        <v>43</v>
      </c>
      <c r="B29" s="300">
        <v>44197</v>
      </c>
      <c r="C29" s="300">
        <v>44228</v>
      </c>
      <c r="D29" s="300">
        <v>44256</v>
      </c>
      <c r="E29" s="300">
        <v>44287</v>
      </c>
      <c r="F29" s="300">
        <v>44317</v>
      </c>
      <c r="G29" s="300">
        <v>44348</v>
      </c>
      <c r="H29" s="300">
        <v>44378</v>
      </c>
      <c r="I29" s="300">
        <v>44409</v>
      </c>
      <c r="J29" s="300">
        <v>44440</v>
      </c>
      <c r="K29" s="300">
        <v>44470</v>
      </c>
      <c r="L29" s="300">
        <v>44501</v>
      </c>
      <c r="M29" s="300">
        <v>44531</v>
      </c>
    </row>
    <row r="30" spans="1:13" ht="15.75" thickBot="1">
      <c r="A30" s="303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</row>
    <row r="31" spans="1:13" ht="15.75" thickTop="1">
      <c r="A31" s="59" t="s">
        <v>101</v>
      </c>
      <c r="B31" s="114">
        <v>454398</v>
      </c>
      <c r="C31" s="114">
        <v>492867</v>
      </c>
      <c r="D31" s="114">
        <v>535437</v>
      </c>
      <c r="E31" s="114">
        <v>384627</v>
      </c>
      <c r="F31" s="114">
        <v>415564</v>
      </c>
      <c r="G31" s="114">
        <v>500400</v>
      </c>
      <c r="H31" s="114">
        <v>473387</v>
      </c>
      <c r="I31" s="114">
        <v>447247</v>
      </c>
      <c r="J31" s="114">
        <v>410473</v>
      </c>
      <c r="K31" s="114">
        <v>416828</v>
      </c>
      <c r="L31" s="114">
        <v>507374</v>
      </c>
      <c r="M31" s="114">
        <v>424569</v>
      </c>
    </row>
    <row r="32" spans="1:13">
      <c r="A32" s="59" t="s">
        <v>102</v>
      </c>
      <c r="B32" s="114">
        <v>22719.9</v>
      </c>
      <c r="C32" s="114">
        <v>25940.36842105263</v>
      </c>
      <c r="D32" s="114">
        <v>24338.045454545456</v>
      </c>
      <c r="E32" s="114">
        <v>19231.349999999999</v>
      </c>
      <c r="F32" s="114">
        <v>19788.761904761905</v>
      </c>
      <c r="G32" s="114">
        <v>22745.454545454544</v>
      </c>
      <c r="H32" s="114">
        <v>21517.590909090908</v>
      </c>
      <c r="I32" s="114">
        <v>20329.409090909092</v>
      </c>
      <c r="J32" s="114">
        <v>19546.333333333332</v>
      </c>
      <c r="K32" s="114">
        <v>19848.952380952382</v>
      </c>
      <c r="L32" s="114">
        <v>25368.7</v>
      </c>
      <c r="M32" s="114">
        <v>18459.521739130436</v>
      </c>
    </row>
    <row r="33" spans="1:13">
      <c r="A33" s="59" t="s">
        <v>38</v>
      </c>
      <c r="B33" s="114">
        <v>151335.81722398</v>
      </c>
      <c r="C33" s="114">
        <v>209748.600653645</v>
      </c>
      <c r="D33" s="114">
        <v>257883.76628712</v>
      </c>
      <c r="E33" s="114">
        <v>184532.43790505003</v>
      </c>
      <c r="F33" s="114">
        <v>205949.70560435005</v>
      </c>
      <c r="G33" s="114">
        <v>202211.55514658996</v>
      </c>
      <c r="H33" s="114">
        <v>190520.61084680006</v>
      </c>
      <c r="I33" s="114">
        <v>162269.33640810999</v>
      </c>
      <c r="J33" s="114">
        <v>166450.62756803</v>
      </c>
      <c r="K33" s="114">
        <v>155526.21268259</v>
      </c>
      <c r="L33" s="114">
        <v>179557.75269283002</v>
      </c>
      <c r="M33" s="114">
        <v>174849.62531270992</v>
      </c>
    </row>
    <row r="34" spans="1:13">
      <c r="A34" s="59" t="s">
        <v>39</v>
      </c>
      <c r="B34" s="114">
        <v>7566.7908611990006</v>
      </c>
      <c r="C34" s="114">
        <v>11039.400034402368</v>
      </c>
      <c r="D34" s="114">
        <v>11721.989376687274</v>
      </c>
      <c r="E34" s="114">
        <v>9226.6218952525014</v>
      </c>
      <c r="F34" s="114">
        <v>9807.1288383023839</v>
      </c>
      <c r="G34" s="114">
        <v>9191.4343248449986</v>
      </c>
      <c r="H34" s="114">
        <v>8660.0277657636398</v>
      </c>
      <c r="I34" s="114">
        <v>7375.8789276413636</v>
      </c>
      <c r="J34" s="114">
        <v>7926.2203603823809</v>
      </c>
      <c r="K34" s="114">
        <v>7406.010127742381</v>
      </c>
      <c r="L34" s="114">
        <v>8977.8876346415</v>
      </c>
      <c r="M34" s="114">
        <v>7602.1576222917356</v>
      </c>
    </row>
    <row r="35" spans="1:13">
      <c r="A35" s="59" t="s">
        <v>40</v>
      </c>
      <c r="B35" s="114">
        <v>212910.16699999999</v>
      </c>
      <c r="C35" s="114">
        <v>306517.54499999998</v>
      </c>
      <c r="D35" s="114">
        <v>400832.54100000003</v>
      </c>
      <c r="E35" s="114">
        <v>293895.40299999999</v>
      </c>
      <c r="F35" s="114">
        <v>312951.72100000002</v>
      </c>
      <c r="G35" s="114">
        <v>316966.11300000001</v>
      </c>
      <c r="H35" s="114">
        <v>214499.11199999999</v>
      </c>
      <c r="I35" s="114">
        <v>198000.64600000001</v>
      </c>
      <c r="J35" s="114">
        <v>205245.23699999999</v>
      </c>
      <c r="K35" s="114">
        <v>193183.492</v>
      </c>
      <c r="L35" s="114">
        <v>155435.95199999999</v>
      </c>
      <c r="M35" s="114">
        <v>225406.21599999999</v>
      </c>
    </row>
    <row r="36" spans="1:13" ht="15.75" thickBot="1">
      <c r="A36" s="115" t="s">
        <v>41</v>
      </c>
      <c r="B36" s="116">
        <v>10645.50835</v>
      </c>
      <c r="C36" s="116">
        <v>16132.502368421054</v>
      </c>
      <c r="D36" s="116">
        <v>18219.660954545452</v>
      </c>
      <c r="E36" s="116">
        <v>14694.77015</v>
      </c>
      <c r="F36" s="116">
        <v>14902.462904761906</v>
      </c>
      <c r="G36" s="116">
        <v>14407.550590909092</v>
      </c>
      <c r="H36" s="116">
        <v>9749.9596363636374</v>
      </c>
      <c r="I36" s="116">
        <v>9000.029363636364</v>
      </c>
      <c r="J36" s="116">
        <v>9773.5827142857142</v>
      </c>
      <c r="K36" s="116">
        <v>9199.2139047619057</v>
      </c>
      <c r="L36" s="116">
        <v>7771.7975999999999</v>
      </c>
      <c r="M36" s="116">
        <v>9800.2702608695654</v>
      </c>
    </row>
    <row r="37" spans="1:13" ht="15.75" thickTop="1">
      <c r="A37" s="119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</row>
    <row r="38" spans="1:13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6.5" thickBot="1">
      <c r="A39" s="117"/>
      <c r="B39" s="111" t="s">
        <v>42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</row>
    <row r="40" spans="1:13">
      <c r="A40" s="302" t="s">
        <v>43</v>
      </c>
      <c r="B40" s="300">
        <v>44562</v>
      </c>
      <c r="C40" s="300">
        <v>44593</v>
      </c>
      <c r="D40" s="300">
        <v>44621</v>
      </c>
      <c r="E40" s="300">
        <v>44652</v>
      </c>
      <c r="F40" s="300">
        <v>44682</v>
      </c>
      <c r="G40" s="300">
        <v>44713</v>
      </c>
      <c r="H40" s="300">
        <v>44743</v>
      </c>
      <c r="I40" s="300">
        <v>44774</v>
      </c>
      <c r="J40" s="300">
        <v>44805</v>
      </c>
      <c r="K40" s="300">
        <v>44835</v>
      </c>
      <c r="L40" s="300">
        <v>44866</v>
      </c>
      <c r="M40" s="300">
        <v>44896</v>
      </c>
    </row>
    <row r="41" spans="1:13" ht="15.75" thickBot="1">
      <c r="A41" s="303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</row>
    <row r="42" spans="1:13" ht="15.75" thickTop="1">
      <c r="A42" s="59" t="s">
        <v>101</v>
      </c>
      <c r="B42" s="114">
        <v>458038</v>
      </c>
      <c r="C42" s="114">
        <v>355461</v>
      </c>
      <c r="D42" s="114">
        <v>374679</v>
      </c>
      <c r="E42" s="114">
        <v>0</v>
      </c>
      <c r="F42" s="114">
        <v>0</v>
      </c>
      <c r="G42" s="114">
        <v>0</v>
      </c>
      <c r="H42" s="114">
        <v>0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</row>
    <row r="43" spans="1:13">
      <c r="A43" s="59" t="s">
        <v>102</v>
      </c>
      <c r="B43" s="114">
        <v>21811.333333333332</v>
      </c>
      <c r="C43" s="114">
        <v>18708.473684210527</v>
      </c>
      <c r="D43" s="114">
        <v>17030.863636363636</v>
      </c>
      <c r="E43" s="114">
        <v>0</v>
      </c>
      <c r="F43" s="114">
        <v>0</v>
      </c>
      <c r="G43" s="114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</row>
    <row r="44" spans="1:13">
      <c r="A44" s="59" t="s">
        <v>38</v>
      </c>
      <c r="B44" s="114">
        <v>193787.00485169</v>
      </c>
      <c r="C44" s="114">
        <v>213291.21610747001</v>
      </c>
      <c r="D44" s="114">
        <v>300800.25182369997</v>
      </c>
      <c r="E44" s="114">
        <v>0</v>
      </c>
      <c r="F44" s="114">
        <v>0</v>
      </c>
      <c r="G44" s="114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4">
        <v>0</v>
      </c>
    </row>
    <row r="45" spans="1:13">
      <c r="A45" s="59" t="s">
        <v>39</v>
      </c>
      <c r="B45" s="114">
        <v>9227.9526119852399</v>
      </c>
      <c r="C45" s="114">
        <v>11225.853479340527</v>
      </c>
      <c r="D45" s="114">
        <v>13672.738719259089</v>
      </c>
      <c r="E45" s="114">
        <v>0</v>
      </c>
      <c r="F45" s="114">
        <v>0</v>
      </c>
      <c r="G45" s="114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</row>
    <row r="46" spans="1:13">
      <c r="A46" s="59" t="s">
        <v>40</v>
      </c>
      <c r="B46" s="114">
        <v>218737.734</v>
      </c>
      <c r="C46" s="114">
        <v>266275.94900000002</v>
      </c>
      <c r="D46" s="114">
        <v>325958.88400000002</v>
      </c>
      <c r="E46" s="114"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4">
        <v>0</v>
      </c>
    </row>
    <row r="47" spans="1:13" ht="15.75" thickBot="1">
      <c r="A47" s="115" t="s">
        <v>41</v>
      </c>
      <c r="B47" s="116">
        <v>10416.082571428571</v>
      </c>
      <c r="C47" s="116">
        <v>14014.523631578946</v>
      </c>
      <c r="D47" s="116">
        <v>14816.312909090908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</row>
    <row r="48" spans="1:13" ht="16.5" thickTop="1">
      <c r="A48" s="97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</row>
    <row r="49" spans="1:13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1:13" ht="16.5" thickBot="1">
      <c r="A50" s="117"/>
      <c r="B50" s="111" t="s">
        <v>103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</row>
    <row r="51" spans="1:13" ht="16.5" thickBot="1">
      <c r="A51" s="83"/>
      <c r="B51" s="121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</row>
    <row r="52" spans="1:13">
      <c r="A52" s="302" t="s">
        <v>44</v>
      </c>
      <c r="B52" s="300">
        <v>44562</v>
      </c>
      <c r="C52" s="300">
        <v>44593</v>
      </c>
      <c r="D52" s="300">
        <v>44621</v>
      </c>
      <c r="E52" s="300">
        <v>44652</v>
      </c>
      <c r="F52" s="300">
        <v>44682</v>
      </c>
      <c r="G52" s="300">
        <v>44713</v>
      </c>
      <c r="H52" s="300">
        <v>44743</v>
      </c>
      <c r="I52" s="300">
        <v>44774</v>
      </c>
      <c r="J52" s="300">
        <v>44805</v>
      </c>
      <c r="K52" s="300">
        <v>44835</v>
      </c>
      <c r="L52" s="300">
        <v>44866</v>
      </c>
      <c r="M52" s="300">
        <v>44896</v>
      </c>
    </row>
    <row r="53" spans="1:13" ht="15.75" thickBot="1">
      <c r="A53" s="303"/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</row>
    <row r="54" spans="1:13" ht="15.75" thickTop="1">
      <c r="A54" s="59" t="s">
        <v>38</v>
      </c>
      <c r="B54" s="114">
        <v>1.2749999999999999</v>
      </c>
      <c r="C54" s="114">
        <v>0.3</v>
      </c>
      <c r="D54" s="114">
        <v>15.3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</row>
    <row r="55" spans="1:13">
      <c r="A55" s="59" t="s">
        <v>39</v>
      </c>
      <c r="B55" s="114">
        <v>6.0714285714285721E-2</v>
      </c>
      <c r="C55" s="114">
        <v>1.5789473684210527E-2</v>
      </c>
      <c r="D55" s="114">
        <v>0.69545454545454544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4">
        <v>0</v>
      </c>
    </row>
    <row r="56" spans="1:13">
      <c r="A56" s="59" t="s">
        <v>40</v>
      </c>
      <c r="B56" s="114">
        <v>12.75</v>
      </c>
      <c r="C56" s="114">
        <v>3</v>
      </c>
      <c r="D56" s="114">
        <v>153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</row>
    <row r="57" spans="1:13" ht="15.75" thickBot="1">
      <c r="A57" s="115" t="s">
        <v>41</v>
      </c>
      <c r="B57" s="116">
        <v>0.6071428571428571</v>
      </c>
      <c r="C57" s="116">
        <v>0.15789473684210525</v>
      </c>
      <c r="D57" s="116">
        <v>6.954545454545455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</row>
    <row r="58" spans="1:13" ht="16.5" thickTop="1">
      <c r="A58" s="97"/>
      <c r="B58" s="120"/>
      <c r="C58" s="120"/>
      <c r="D58" s="120"/>
      <c r="E58" s="120"/>
      <c r="F58" s="120"/>
      <c r="G58" s="120"/>
      <c r="H58" s="120"/>
      <c r="I58" s="114"/>
      <c r="J58" s="114"/>
      <c r="K58" s="114"/>
      <c r="L58" s="114"/>
      <c r="M58" s="114"/>
    </row>
    <row r="59" spans="1:13">
      <c r="A59" s="59" t="s">
        <v>45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</row>
    <row r="60" spans="1:13">
      <c r="A60" s="59" t="s">
        <v>104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</row>
    <row r="61" spans="1:13">
      <c r="A61" s="123" t="s">
        <v>46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spans="1:13">
      <c r="A63" s="149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</row>
    <row r="64" spans="1:13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1:13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</row>
    <row r="72" spans="1:13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</row>
    <row r="73" spans="1:13">
      <c r="A73" s="150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</row>
  </sheetData>
  <mergeCells count="65">
    <mergeCell ref="L7:L8"/>
    <mergeCell ref="F7:F8"/>
    <mergeCell ref="A7:A8"/>
    <mergeCell ref="B7:B8"/>
    <mergeCell ref="C7:C8"/>
    <mergeCell ref="D7:D8"/>
    <mergeCell ref="E7:E8"/>
    <mergeCell ref="I29:I30"/>
    <mergeCell ref="M7:M8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G7:G8"/>
    <mergeCell ref="H7:H8"/>
    <mergeCell ref="I7:I8"/>
    <mergeCell ref="J7:J8"/>
    <mergeCell ref="K7:K8"/>
    <mergeCell ref="J18:J19"/>
    <mergeCell ref="K18:K19"/>
    <mergeCell ref="L18:L19"/>
    <mergeCell ref="M18:M19"/>
    <mergeCell ref="A29:A30"/>
    <mergeCell ref="B29:B30"/>
    <mergeCell ref="C29:C30"/>
    <mergeCell ref="D29:D30"/>
    <mergeCell ref="E29:E30"/>
    <mergeCell ref="F29:F30"/>
    <mergeCell ref="M29:M30"/>
    <mergeCell ref="J29:J30"/>
    <mergeCell ref="K29:K30"/>
    <mergeCell ref="L29:L30"/>
    <mergeCell ref="G29:G30"/>
    <mergeCell ref="H29:H30"/>
    <mergeCell ref="A40:A41"/>
    <mergeCell ref="B40:B41"/>
    <mergeCell ref="C40:C41"/>
    <mergeCell ref="D40:D41"/>
    <mergeCell ref="E40:E41"/>
    <mergeCell ref="F52:F53"/>
    <mergeCell ref="M52:M53"/>
    <mergeCell ref="G52:G53"/>
    <mergeCell ref="H52:H53"/>
    <mergeCell ref="I52:I53"/>
    <mergeCell ref="J52:J53"/>
    <mergeCell ref="K52:K53"/>
    <mergeCell ref="L52:L53"/>
    <mergeCell ref="A52:A53"/>
    <mergeCell ref="B52:B53"/>
    <mergeCell ref="C52:C53"/>
    <mergeCell ref="D52:D53"/>
    <mergeCell ref="E52:E53"/>
    <mergeCell ref="F40:F41"/>
    <mergeCell ref="G40:G41"/>
    <mergeCell ref="H40:H41"/>
    <mergeCell ref="I40:I41"/>
    <mergeCell ref="M40:M41"/>
    <mergeCell ref="J40:J41"/>
    <mergeCell ref="K40:K41"/>
    <mergeCell ref="L40:L41"/>
  </mergeCells>
  <pageMargins left="0.23622047244094491" right="0.23622047244094491" top="0.74803149606299213" bottom="0.74803149606299213" header="0.31496062992125984" footer="0.31496062992125984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M93"/>
  <sheetViews>
    <sheetView showGridLines="0" zoomScale="92" zoomScaleNormal="70" workbookViewId="0"/>
  </sheetViews>
  <sheetFormatPr baseColWidth="10" defaultColWidth="11.42578125" defaultRowHeight="15"/>
  <cols>
    <col min="1" max="1" width="17.28515625" customWidth="1"/>
    <col min="3" max="3" width="12" bestFit="1" customWidth="1"/>
    <col min="8" max="8" width="12" bestFit="1" customWidth="1"/>
    <col min="9" max="9" width="11.85546875" bestFit="1" customWidth="1"/>
    <col min="10" max="10" width="12.28515625" bestFit="1" customWidth="1"/>
  </cols>
  <sheetData>
    <row r="1" spans="1:13" ht="19.5">
      <c r="A1" s="107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9.5">
      <c r="A2" s="6" t="str">
        <f>'Cash Equities Summary'!A2</f>
        <v>MARCH OPERATIONAL HIGHLIGHTS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8">
      <c r="A4" s="125" t="s">
        <v>47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6.5" thickBot="1">
      <c r="A6" s="83"/>
      <c r="B6" s="126" t="s">
        <v>114</v>
      </c>
      <c r="C6" s="112"/>
      <c r="D6" s="113"/>
      <c r="E6" s="113"/>
      <c r="F6" s="113"/>
      <c r="G6" s="113"/>
      <c r="H6" s="113"/>
      <c r="I6" s="113"/>
      <c r="J6" s="113"/>
      <c r="K6" s="113"/>
      <c r="L6" s="112"/>
      <c r="M6" s="112"/>
    </row>
    <row r="7" spans="1:13">
      <c r="A7" s="302"/>
      <c r="B7" s="300">
        <v>44197</v>
      </c>
      <c r="C7" s="300">
        <v>44228</v>
      </c>
      <c r="D7" s="300">
        <v>44256</v>
      </c>
      <c r="E7" s="300">
        <v>44287</v>
      </c>
      <c r="F7" s="300">
        <v>44317</v>
      </c>
      <c r="G7" s="300">
        <v>44348</v>
      </c>
      <c r="H7" s="300">
        <v>44378</v>
      </c>
      <c r="I7" s="300">
        <v>44409</v>
      </c>
      <c r="J7" s="300">
        <v>44440</v>
      </c>
      <c r="K7" s="300">
        <v>44470</v>
      </c>
      <c r="L7" s="300">
        <v>44501</v>
      </c>
      <c r="M7" s="300">
        <v>44531</v>
      </c>
    </row>
    <row r="8" spans="1:13" ht="15.75" thickBot="1">
      <c r="A8" s="303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</row>
    <row r="9" spans="1:13" ht="15.75" thickTop="1">
      <c r="A9" s="59" t="s">
        <v>48</v>
      </c>
      <c r="B9" s="114">
        <v>12613</v>
      </c>
      <c r="C9" s="114">
        <v>11450</v>
      </c>
      <c r="D9" s="114">
        <v>19813</v>
      </c>
      <c r="E9" s="114">
        <v>10879</v>
      </c>
      <c r="F9" s="114">
        <v>9544</v>
      </c>
      <c r="G9" s="114">
        <v>12245</v>
      </c>
      <c r="H9" s="114">
        <v>11398</v>
      </c>
      <c r="I9" s="114">
        <v>10722</v>
      </c>
      <c r="J9" s="114">
        <v>13539</v>
      </c>
      <c r="K9" s="114">
        <v>11372</v>
      </c>
      <c r="L9" s="114">
        <v>13561</v>
      </c>
      <c r="M9" s="114">
        <v>13858</v>
      </c>
    </row>
    <row r="10" spans="1:13">
      <c r="A10" s="59" t="s">
        <v>49</v>
      </c>
      <c r="B10" s="114">
        <v>222392</v>
      </c>
      <c r="C10" s="114">
        <v>184687</v>
      </c>
      <c r="D10" s="114">
        <v>1475336</v>
      </c>
      <c r="E10" s="114">
        <v>148805</v>
      </c>
      <c r="F10" s="114">
        <v>737709</v>
      </c>
      <c r="G10" s="114">
        <v>1275593</v>
      </c>
      <c r="H10" s="114">
        <v>177075</v>
      </c>
      <c r="I10" s="114">
        <v>912448</v>
      </c>
      <c r="J10" s="114">
        <v>1036554</v>
      </c>
      <c r="K10" s="114">
        <v>270665</v>
      </c>
      <c r="L10" s="114">
        <v>417638</v>
      </c>
      <c r="M10" s="114">
        <v>687860</v>
      </c>
    </row>
    <row r="11" spans="1:13">
      <c r="A11" s="59" t="s">
        <v>50</v>
      </c>
      <c r="B11" s="114">
        <v>49850.707947000003</v>
      </c>
      <c r="C11" s="114">
        <v>42163.878529000001</v>
      </c>
      <c r="D11" s="114">
        <v>328939.09451800003</v>
      </c>
      <c r="E11" s="114">
        <v>34658.568080999998</v>
      </c>
      <c r="F11" s="114">
        <v>152619.24033999999</v>
      </c>
      <c r="G11" s="114">
        <v>270425.28737899999</v>
      </c>
      <c r="H11" s="114">
        <v>41097.728611999999</v>
      </c>
      <c r="I11" s="114">
        <v>147915.29249699999</v>
      </c>
      <c r="J11" s="114">
        <v>224116.328782</v>
      </c>
      <c r="K11" s="114">
        <v>62538.917819000002</v>
      </c>
      <c r="L11" s="114">
        <v>95366.10269</v>
      </c>
      <c r="M11" s="114">
        <v>159629.594725</v>
      </c>
    </row>
    <row r="12" spans="1:13" ht="15.75" thickBot="1">
      <c r="A12" s="115" t="s">
        <v>51</v>
      </c>
      <c r="B12" s="116">
        <v>585379</v>
      </c>
      <c r="C12" s="116">
        <v>666886</v>
      </c>
      <c r="D12" s="116">
        <v>584223</v>
      </c>
      <c r="E12" s="116">
        <v>641837</v>
      </c>
      <c r="F12" s="116">
        <v>936371</v>
      </c>
      <c r="G12" s="116">
        <v>633964</v>
      </c>
      <c r="H12" s="116">
        <v>635509</v>
      </c>
      <c r="I12" s="116">
        <v>999471</v>
      </c>
      <c r="J12" s="116">
        <v>631121</v>
      </c>
      <c r="K12" s="116">
        <v>656816</v>
      </c>
      <c r="L12" s="116">
        <v>760031</v>
      </c>
      <c r="M12" s="116">
        <v>819062</v>
      </c>
    </row>
    <row r="13" spans="1:13" ht="15.75" thickTop="1">
      <c r="A13" s="59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>
      <c r="A14" s="59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ht="16.5" thickBot="1">
      <c r="A15" s="117"/>
      <c r="B15" s="126" t="s">
        <v>114</v>
      </c>
      <c r="C15" s="112"/>
      <c r="D15" s="118"/>
      <c r="E15" s="118"/>
      <c r="F15" s="118"/>
      <c r="G15" s="118"/>
      <c r="H15" s="118"/>
      <c r="I15" s="118"/>
      <c r="J15" s="118"/>
      <c r="K15" s="118"/>
      <c r="L15" s="112"/>
      <c r="M15" s="112"/>
    </row>
    <row r="16" spans="1:13">
      <c r="A16" s="302"/>
      <c r="B16" s="300">
        <v>44562</v>
      </c>
      <c r="C16" s="300">
        <v>44593</v>
      </c>
      <c r="D16" s="300">
        <v>44621</v>
      </c>
      <c r="E16" s="300">
        <v>44652</v>
      </c>
      <c r="F16" s="300">
        <v>44682</v>
      </c>
      <c r="G16" s="300">
        <v>44713</v>
      </c>
      <c r="H16" s="300">
        <v>44743</v>
      </c>
      <c r="I16" s="300">
        <v>44774</v>
      </c>
      <c r="J16" s="300">
        <v>44805</v>
      </c>
      <c r="K16" s="300">
        <v>44835</v>
      </c>
      <c r="L16" s="300">
        <v>44866</v>
      </c>
      <c r="M16" s="300">
        <v>44896</v>
      </c>
    </row>
    <row r="17" spans="1:13" ht="15.75" thickBot="1">
      <c r="A17" s="303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</row>
    <row r="18" spans="1:13" ht="15.75" thickTop="1">
      <c r="A18" s="59" t="s">
        <v>48</v>
      </c>
      <c r="B18" s="114">
        <v>10221</v>
      </c>
      <c r="C18" s="114">
        <v>10903</v>
      </c>
      <c r="D18" s="114">
        <v>19829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</row>
    <row r="19" spans="1:13">
      <c r="A19" s="59" t="s">
        <v>49</v>
      </c>
      <c r="B19" s="114">
        <v>270650</v>
      </c>
      <c r="C19" s="114">
        <v>990378</v>
      </c>
      <c r="D19" s="114">
        <v>698526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</row>
    <row r="20" spans="1:13">
      <c r="A20" s="59" t="s">
        <v>50</v>
      </c>
      <c r="B20" s="114">
        <v>60554.991477000003</v>
      </c>
      <c r="C20" s="114">
        <v>210110.04476600001</v>
      </c>
      <c r="D20" s="114">
        <v>166912.00109400001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</row>
    <row r="21" spans="1:13" ht="15.75" thickBot="1">
      <c r="A21" s="115" t="s">
        <v>51</v>
      </c>
      <c r="B21" s="116">
        <v>934034</v>
      </c>
      <c r="C21" s="116">
        <v>918118</v>
      </c>
      <c r="D21" s="116">
        <v>777447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</row>
    <row r="22" spans="1:13" ht="15.75" thickTop="1">
      <c r="A22" s="59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</row>
    <row r="23" spans="1:13">
      <c r="A23" s="59"/>
      <c r="B23" s="114"/>
      <c r="C23" s="114"/>
      <c r="D23" s="114"/>
      <c r="E23" s="114"/>
      <c r="F23" s="114"/>
      <c r="G23" s="114"/>
      <c r="H23" s="114"/>
      <c r="I23" s="127"/>
      <c r="J23" s="114"/>
      <c r="K23" s="114"/>
      <c r="L23" s="114"/>
      <c r="M23" s="114"/>
    </row>
    <row r="24" spans="1:13" ht="16.5" thickBot="1">
      <c r="A24" s="83"/>
      <c r="B24" s="126" t="s">
        <v>115</v>
      </c>
      <c r="C24" s="112"/>
      <c r="D24" s="113"/>
      <c r="E24" s="113"/>
      <c r="F24" s="113"/>
      <c r="G24" s="113"/>
      <c r="H24" s="113"/>
      <c r="I24" s="113"/>
      <c r="J24" s="113"/>
      <c r="K24" s="113"/>
      <c r="L24" s="112"/>
      <c r="M24" s="112"/>
    </row>
    <row r="25" spans="1:13">
      <c r="A25" s="302"/>
      <c r="B25" s="300">
        <v>44197</v>
      </c>
      <c r="C25" s="300">
        <v>44228</v>
      </c>
      <c r="D25" s="300">
        <v>44256</v>
      </c>
      <c r="E25" s="300">
        <v>44287</v>
      </c>
      <c r="F25" s="300">
        <v>44317</v>
      </c>
      <c r="G25" s="300">
        <v>44348</v>
      </c>
      <c r="H25" s="300">
        <v>44378</v>
      </c>
      <c r="I25" s="300">
        <v>44409</v>
      </c>
      <c r="J25" s="300">
        <v>44440</v>
      </c>
      <c r="K25" s="300">
        <v>44470</v>
      </c>
      <c r="L25" s="300">
        <v>44501</v>
      </c>
      <c r="M25" s="300">
        <v>44531</v>
      </c>
    </row>
    <row r="26" spans="1:13" ht="15.75" thickBot="1">
      <c r="A26" s="303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</row>
    <row r="27" spans="1:13" ht="15.75" thickTop="1">
      <c r="A27" s="59" t="s">
        <v>48</v>
      </c>
      <c r="B27" s="114">
        <v>17</v>
      </c>
      <c r="C27" s="114">
        <v>34</v>
      </c>
      <c r="D27" s="114">
        <v>63</v>
      </c>
      <c r="E27" s="114">
        <v>34</v>
      </c>
      <c r="F27" s="114">
        <v>68</v>
      </c>
      <c r="G27" s="114">
        <v>86</v>
      </c>
      <c r="H27" s="114">
        <v>63</v>
      </c>
      <c r="I27" s="114">
        <v>34</v>
      </c>
      <c r="J27" s="114">
        <v>41</v>
      </c>
      <c r="K27" s="114">
        <v>52</v>
      </c>
      <c r="L27" s="114">
        <v>52</v>
      </c>
      <c r="M27" s="114">
        <v>31</v>
      </c>
    </row>
    <row r="28" spans="1:13">
      <c r="A28" s="59" t="s">
        <v>49</v>
      </c>
      <c r="B28" s="114">
        <v>418550</v>
      </c>
      <c r="C28" s="114">
        <v>363690</v>
      </c>
      <c r="D28" s="114">
        <v>540330</v>
      </c>
      <c r="E28" s="114">
        <v>196770</v>
      </c>
      <c r="F28" s="114">
        <v>483900</v>
      </c>
      <c r="G28" s="114">
        <v>522950</v>
      </c>
      <c r="H28" s="114">
        <v>310760</v>
      </c>
      <c r="I28" s="114">
        <v>247700</v>
      </c>
      <c r="J28" s="114">
        <v>566110</v>
      </c>
      <c r="K28" s="114">
        <v>673270</v>
      </c>
      <c r="L28" s="114">
        <v>627117</v>
      </c>
      <c r="M28" s="114">
        <v>373386</v>
      </c>
    </row>
    <row r="29" spans="1:13">
      <c r="A29" s="59" t="s">
        <v>50</v>
      </c>
      <c r="B29" s="114">
        <v>41855</v>
      </c>
      <c r="C29" s="114">
        <v>36369</v>
      </c>
      <c r="D29" s="114">
        <v>54033</v>
      </c>
      <c r="E29" s="114">
        <v>19677</v>
      </c>
      <c r="F29" s="114">
        <v>48390</v>
      </c>
      <c r="G29" s="114">
        <v>52295</v>
      </c>
      <c r="H29" s="114">
        <v>31076</v>
      </c>
      <c r="I29" s="114">
        <v>24770</v>
      </c>
      <c r="J29" s="114">
        <v>56611</v>
      </c>
      <c r="K29" s="114">
        <v>67327</v>
      </c>
      <c r="L29" s="114">
        <v>62711.7</v>
      </c>
      <c r="M29" s="114">
        <v>37338.6</v>
      </c>
    </row>
    <row r="30" spans="1:13" ht="15.75" thickBot="1">
      <c r="A30" s="115" t="s">
        <v>51</v>
      </c>
      <c r="B30" s="116">
        <v>6011790</v>
      </c>
      <c r="C30" s="116">
        <v>6061980</v>
      </c>
      <c r="D30" s="116">
        <v>6044020</v>
      </c>
      <c r="E30" s="116">
        <v>5856621</v>
      </c>
      <c r="F30" s="116">
        <v>5623621</v>
      </c>
      <c r="G30" s="116">
        <v>5767764</v>
      </c>
      <c r="H30" s="116">
        <v>5839814</v>
      </c>
      <c r="I30" s="116">
        <v>5951514</v>
      </c>
      <c r="J30" s="116">
        <v>6144374</v>
      </c>
      <c r="K30" s="116">
        <v>6377415</v>
      </c>
      <c r="L30" s="116">
        <v>6788032</v>
      </c>
      <c r="M30" s="116">
        <v>6760146</v>
      </c>
    </row>
    <row r="31" spans="1:13" ht="15.75" thickTop="1">
      <c r="A31" s="59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</row>
    <row r="32" spans="1:13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16.5" thickBot="1">
      <c r="A33" s="117"/>
      <c r="B33" s="126" t="s">
        <v>115</v>
      </c>
      <c r="C33" s="112"/>
      <c r="D33" s="118"/>
      <c r="E33" s="118"/>
      <c r="F33" s="118"/>
      <c r="G33" s="118"/>
      <c r="H33" s="118"/>
      <c r="I33" s="118"/>
      <c r="J33" s="118"/>
      <c r="K33" s="118"/>
      <c r="L33" s="112"/>
      <c r="M33" s="112"/>
    </row>
    <row r="34" spans="1:13">
      <c r="A34" s="302"/>
      <c r="B34" s="300">
        <v>44562</v>
      </c>
      <c r="C34" s="300">
        <v>44593</v>
      </c>
      <c r="D34" s="300">
        <v>44621</v>
      </c>
      <c r="E34" s="300">
        <v>44652</v>
      </c>
      <c r="F34" s="300">
        <v>44682</v>
      </c>
      <c r="G34" s="300">
        <v>44713</v>
      </c>
      <c r="H34" s="300">
        <v>44743</v>
      </c>
      <c r="I34" s="300">
        <v>44774</v>
      </c>
      <c r="J34" s="300">
        <v>44805</v>
      </c>
      <c r="K34" s="300">
        <v>44835</v>
      </c>
      <c r="L34" s="300">
        <v>44866</v>
      </c>
      <c r="M34" s="300">
        <v>44896</v>
      </c>
    </row>
    <row r="35" spans="1:13" ht="15.75" thickBot="1">
      <c r="A35" s="303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</row>
    <row r="36" spans="1:13" ht="15.75" thickTop="1">
      <c r="A36" s="59" t="s">
        <v>48</v>
      </c>
      <c r="B36" s="114">
        <v>32</v>
      </c>
      <c r="C36" s="114">
        <v>75</v>
      </c>
      <c r="D36" s="114">
        <v>61</v>
      </c>
      <c r="E36" s="114">
        <v>0</v>
      </c>
      <c r="F36" s="114">
        <v>0</v>
      </c>
      <c r="G36" s="114">
        <v>0</v>
      </c>
      <c r="H36" s="114">
        <v>0</v>
      </c>
      <c r="I36" s="114">
        <v>0</v>
      </c>
      <c r="J36" s="114">
        <v>0</v>
      </c>
      <c r="K36" s="114">
        <v>0</v>
      </c>
      <c r="L36" s="114">
        <v>0</v>
      </c>
      <c r="M36" s="114">
        <v>0</v>
      </c>
    </row>
    <row r="37" spans="1:13">
      <c r="A37" s="59" t="s">
        <v>49</v>
      </c>
      <c r="B37" s="114">
        <v>269450</v>
      </c>
      <c r="C37" s="114">
        <v>388825</v>
      </c>
      <c r="D37" s="114">
        <v>637075</v>
      </c>
      <c r="E37" s="114">
        <v>0</v>
      </c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</row>
    <row r="38" spans="1:13">
      <c r="A38" s="59" t="s">
        <v>50</v>
      </c>
      <c r="B38" s="114">
        <v>26945</v>
      </c>
      <c r="C38" s="114">
        <v>38882.5</v>
      </c>
      <c r="D38" s="114">
        <v>63707.5</v>
      </c>
      <c r="E38" s="114"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14">
        <v>0</v>
      </c>
    </row>
    <row r="39" spans="1:13" ht="15.75" thickBot="1">
      <c r="A39" s="115" t="s">
        <v>51</v>
      </c>
      <c r="B39" s="116">
        <v>6775765</v>
      </c>
      <c r="C39" s="116">
        <v>6315693</v>
      </c>
      <c r="D39" s="116">
        <v>6021163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</row>
    <row r="40" spans="1:13" ht="15.75" thickTop="1">
      <c r="A40" s="59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</row>
    <row r="41" spans="1:13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2" spans="1:13" ht="16.5" thickBot="1">
      <c r="A42" s="279"/>
      <c r="B42" s="126" t="s">
        <v>116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</row>
    <row r="43" spans="1:13">
      <c r="A43" s="189"/>
      <c r="B43" s="300">
        <v>44197</v>
      </c>
      <c r="C43" s="300">
        <v>44228</v>
      </c>
      <c r="D43" s="300">
        <v>44256</v>
      </c>
      <c r="E43" s="300">
        <v>44287</v>
      </c>
      <c r="F43" s="300">
        <v>44317</v>
      </c>
      <c r="G43" s="300">
        <v>44348</v>
      </c>
      <c r="H43" s="300">
        <v>44378</v>
      </c>
      <c r="I43" s="300">
        <v>44409</v>
      </c>
      <c r="J43" s="300">
        <v>44440</v>
      </c>
      <c r="K43" s="300">
        <v>44470</v>
      </c>
      <c r="L43" s="300">
        <v>44501</v>
      </c>
      <c r="M43" s="300">
        <v>44531</v>
      </c>
    </row>
    <row r="44" spans="1:13" ht="15.75" thickBot="1">
      <c r="A44" s="190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</row>
    <row r="45" spans="1:13" ht="15.75" thickTop="1">
      <c r="A45" s="59" t="s">
        <v>48</v>
      </c>
      <c r="B45" s="114">
        <v>275</v>
      </c>
      <c r="C45" s="114">
        <v>212</v>
      </c>
      <c r="D45" s="114">
        <v>284</v>
      </c>
      <c r="E45" s="114">
        <v>203</v>
      </c>
      <c r="F45" s="114">
        <v>112</v>
      </c>
      <c r="G45" s="114">
        <v>108</v>
      </c>
      <c r="H45" s="114">
        <v>125</v>
      </c>
      <c r="I45" s="114">
        <v>104</v>
      </c>
      <c r="J45" s="114">
        <v>110</v>
      </c>
      <c r="K45" s="114">
        <v>79</v>
      </c>
      <c r="L45" s="114">
        <v>122</v>
      </c>
      <c r="M45" s="114">
        <v>73</v>
      </c>
    </row>
    <row r="46" spans="1:13">
      <c r="A46" s="59" t="s">
        <v>49</v>
      </c>
      <c r="B46" s="114">
        <v>95109</v>
      </c>
      <c r="C46" s="114">
        <v>102903</v>
      </c>
      <c r="D46" s="114">
        <v>14024</v>
      </c>
      <c r="E46" s="114">
        <v>5422</v>
      </c>
      <c r="F46" s="114">
        <v>3261</v>
      </c>
      <c r="G46" s="114">
        <v>27719</v>
      </c>
      <c r="H46" s="114">
        <v>13890</v>
      </c>
      <c r="I46" s="114">
        <v>22182</v>
      </c>
      <c r="J46" s="114">
        <v>2203</v>
      </c>
      <c r="K46" s="114">
        <v>24699</v>
      </c>
      <c r="L46" s="114">
        <v>993</v>
      </c>
      <c r="M46" s="114">
        <v>6719</v>
      </c>
    </row>
    <row r="47" spans="1:13">
      <c r="A47" s="59" t="s">
        <v>50</v>
      </c>
      <c r="B47" s="114">
        <v>855.58</v>
      </c>
      <c r="C47" s="114">
        <v>573.02499999999998</v>
      </c>
      <c r="D47" s="114">
        <v>823.22699999999998</v>
      </c>
      <c r="E47" s="114">
        <v>506.87</v>
      </c>
      <c r="F47" s="114">
        <v>550.51499999999999</v>
      </c>
      <c r="G47" s="114">
        <v>1091.4749999999999</v>
      </c>
      <c r="H47" s="114">
        <v>339.29</v>
      </c>
      <c r="I47" s="114">
        <v>630.44000000000005</v>
      </c>
      <c r="J47" s="114">
        <v>276.38</v>
      </c>
      <c r="K47" s="114">
        <v>1204.3599999999999</v>
      </c>
      <c r="L47" s="114">
        <v>175.36</v>
      </c>
      <c r="M47" s="114">
        <v>1179.0155</v>
      </c>
    </row>
    <row r="48" spans="1:13" ht="15.75" thickBot="1">
      <c r="A48" s="115" t="s">
        <v>51</v>
      </c>
      <c r="B48" s="116">
        <v>97536</v>
      </c>
      <c r="C48" s="116">
        <v>199829</v>
      </c>
      <c r="D48" s="116">
        <v>13614</v>
      </c>
      <c r="E48" s="116">
        <v>18304</v>
      </c>
      <c r="F48" s="116">
        <v>21463</v>
      </c>
      <c r="G48" s="116">
        <v>17808</v>
      </c>
      <c r="H48" s="116">
        <v>31602</v>
      </c>
      <c r="I48" s="116">
        <v>53121</v>
      </c>
      <c r="J48" s="116">
        <v>16665</v>
      </c>
      <c r="K48" s="116">
        <v>41316</v>
      </c>
      <c r="L48" s="116">
        <v>42132</v>
      </c>
      <c r="M48" s="116">
        <v>1328</v>
      </c>
    </row>
    <row r="49" spans="1:13" ht="15.75" thickTop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</row>
    <row r="50" spans="1:13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</row>
    <row r="51" spans="1:13" ht="16.5" thickBot="1">
      <c r="A51" s="280"/>
      <c r="B51" s="126" t="s">
        <v>116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</row>
    <row r="52" spans="1:13">
      <c r="A52" s="189"/>
      <c r="B52" s="300">
        <v>44562</v>
      </c>
      <c r="C52" s="300">
        <v>44593</v>
      </c>
      <c r="D52" s="300">
        <v>44621</v>
      </c>
      <c r="E52" s="300">
        <v>44652</v>
      </c>
      <c r="F52" s="300">
        <v>44682</v>
      </c>
      <c r="G52" s="300">
        <v>44713</v>
      </c>
      <c r="H52" s="300">
        <v>44743</v>
      </c>
      <c r="I52" s="300">
        <v>44774</v>
      </c>
      <c r="J52" s="300">
        <v>44805</v>
      </c>
      <c r="K52" s="300">
        <v>44835</v>
      </c>
      <c r="L52" s="300">
        <v>44866</v>
      </c>
      <c r="M52" s="300">
        <v>44896</v>
      </c>
    </row>
    <row r="53" spans="1:13" ht="15.75" thickBot="1">
      <c r="A53" s="190"/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</row>
    <row r="54" spans="1:13" ht="15.75" thickTop="1">
      <c r="A54" s="59" t="s">
        <v>48</v>
      </c>
      <c r="B54" s="114">
        <v>74</v>
      </c>
      <c r="C54" s="114">
        <v>71</v>
      </c>
      <c r="D54" s="114">
        <v>39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</row>
    <row r="55" spans="1:13">
      <c r="A55" s="59" t="s">
        <v>49</v>
      </c>
      <c r="B55" s="114">
        <v>25798</v>
      </c>
      <c r="C55" s="114">
        <v>3716</v>
      </c>
      <c r="D55" s="114">
        <v>2058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4">
        <v>0</v>
      </c>
    </row>
    <row r="56" spans="1:13">
      <c r="A56" s="59" t="s">
        <v>50</v>
      </c>
      <c r="B56" s="114">
        <v>290.065</v>
      </c>
      <c r="C56" s="114">
        <v>228.64</v>
      </c>
      <c r="D56" s="114">
        <v>435.54500000000002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</row>
    <row r="57" spans="1:13" ht="15.75" thickBot="1">
      <c r="A57" s="115" t="s">
        <v>51</v>
      </c>
      <c r="B57" s="116">
        <v>27050</v>
      </c>
      <c r="C57" s="116">
        <v>30693</v>
      </c>
      <c r="D57" s="116">
        <v>2036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</row>
    <row r="58" spans="1:13" ht="15.75" thickTop="1">
      <c r="A58" s="7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</row>
    <row r="59" spans="1:13">
      <c r="A59" s="59" t="s">
        <v>52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>
      <c r="A60" s="59" t="s">
        <v>53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</row>
    <row r="61" spans="1:13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6.5" thickBot="1">
      <c r="A62" s="83"/>
      <c r="B62" s="126" t="s">
        <v>54</v>
      </c>
      <c r="C62" s="112"/>
      <c r="D62" s="113"/>
      <c r="E62" s="113"/>
      <c r="F62" s="113"/>
      <c r="G62" s="113"/>
      <c r="H62" s="113"/>
      <c r="I62" s="113"/>
      <c r="J62" s="113"/>
      <c r="K62" s="113"/>
      <c r="L62" s="112"/>
      <c r="M62" s="112"/>
    </row>
    <row r="63" spans="1:13">
      <c r="A63" s="189"/>
      <c r="B63" s="300">
        <v>44197</v>
      </c>
      <c r="C63" s="300">
        <v>44228</v>
      </c>
      <c r="D63" s="300">
        <v>44256</v>
      </c>
      <c r="E63" s="300">
        <v>44287</v>
      </c>
      <c r="F63" s="300">
        <v>44317</v>
      </c>
      <c r="G63" s="300">
        <v>44348</v>
      </c>
      <c r="H63" s="300">
        <v>44378</v>
      </c>
      <c r="I63" s="300">
        <v>44409</v>
      </c>
      <c r="J63" s="300">
        <v>44440</v>
      </c>
      <c r="K63" s="300">
        <v>44470</v>
      </c>
      <c r="L63" s="300">
        <v>44501</v>
      </c>
      <c r="M63" s="300">
        <v>44531</v>
      </c>
    </row>
    <row r="64" spans="1:13" ht="15.75" thickBot="1">
      <c r="A64" s="190"/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</row>
    <row r="65" spans="1:13" ht="18.75" customHeight="1" thickTop="1" thickBot="1">
      <c r="A65" s="115" t="s">
        <v>55</v>
      </c>
      <c r="B65" s="256">
        <v>39601.965946116099</v>
      </c>
      <c r="C65" s="116">
        <v>39186.819754669894</v>
      </c>
      <c r="D65" s="116">
        <v>35222.449281892907</v>
      </c>
      <c r="E65" s="116">
        <v>34602.565637074906</v>
      </c>
      <c r="F65" s="116">
        <v>35139.617138217298</v>
      </c>
      <c r="G65" s="116">
        <v>35189.342479523999</v>
      </c>
      <c r="H65" s="116">
        <v>32314.8592102111</v>
      </c>
      <c r="I65" s="116">
        <v>30934.710475933</v>
      </c>
      <c r="J65" s="116">
        <v>27402.662800128201</v>
      </c>
      <c r="K65" s="116">
        <v>28162.760881152102</v>
      </c>
      <c r="L65" s="116">
        <v>31682.105752801799</v>
      </c>
      <c r="M65" s="116">
        <v>33120.190814315596</v>
      </c>
    </row>
    <row r="66" spans="1:13" ht="15.75" thickTop="1">
      <c r="A66" s="59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</row>
    <row r="67" spans="1:13">
      <c r="A67" s="59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</row>
    <row r="68" spans="1:13" ht="16.5" thickBot="1">
      <c r="A68" s="117"/>
      <c r="B68" s="126" t="s">
        <v>54</v>
      </c>
      <c r="C68" s="112"/>
      <c r="D68" s="118"/>
      <c r="E68" s="118"/>
      <c r="F68" s="118"/>
      <c r="G68" s="118"/>
      <c r="H68" s="118"/>
      <c r="I68" s="118"/>
      <c r="J68" s="118"/>
      <c r="K68" s="118"/>
      <c r="L68" s="112"/>
      <c r="M68" s="112"/>
    </row>
    <row r="69" spans="1:13">
      <c r="A69" s="189"/>
      <c r="B69" s="300">
        <v>44562</v>
      </c>
      <c r="C69" s="300">
        <v>44593</v>
      </c>
      <c r="D69" s="300">
        <v>44621</v>
      </c>
      <c r="E69" s="300">
        <v>44652</v>
      </c>
      <c r="F69" s="300">
        <v>44682</v>
      </c>
      <c r="G69" s="300">
        <v>44713</v>
      </c>
      <c r="H69" s="300">
        <v>44743</v>
      </c>
      <c r="I69" s="300">
        <v>44774</v>
      </c>
      <c r="J69" s="300">
        <v>44805</v>
      </c>
      <c r="K69" s="300">
        <v>44835</v>
      </c>
      <c r="L69" s="300">
        <v>44866</v>
      </c>
      <c r="M69" s="300">
        <v>44896</v>
      </c>
    </row>
    <row r="70" spans="1:13" ht="15.75" thickBot="1">
      <c r="A70" s="190"/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</row>
    <row r="71" spans="1:13" ht="22.5" customHeight="1" thickTop="1" thickBot="1">
      <c r="A71" s="115" t="s">
        <v>55</v>
      </c>
      <c r="B71" s="256">
        <v>31297.512311724</v>
      </c>
      <c r="C71" s="116">
        <v>27673.618294202901</v>
      </c>
      <c r="D71" s="116">
        <v>30098.345402700001</v>
      </c>
      <c r="E71" s="116">
        <v>0</v>
      </c>
      <c r="F71" s="116">
        <v>0</v>
      </c>
      <c r="G71" s="116">
        <v>0</v>
      </c>
      <c r="H71" s="116">
        <v>0</v>
      </c>
      <c r="I71" s="116">
        <v>0</v>
      </c>
      <c r="J71" s="116">
        <v>0</v>
      </c>
      <c r="K71" s="116">
        <v>0</v>
      </c>
      <c r="L71" s="116">
        <v>0</v>
      </c>
      <c r="M71" s="116">
        <v>0</v>
      </c>
    </row>
    <row r="72" spans="1:13" ht="15.75" thickTop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</row>
    <row r="73" spans="1:13">
      <c r="A73" s="59" t="s">
        <v>52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</row>
    <row r="74" spans="1:13">
      <c r="A74" s="59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</row>
    <row r="75" spans="1:13" ht="16.5" thickBot="1">
      <c r="A75" s="117"/>
      <c r="B75" s="126" t="s">
        <v>113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</row>
    <row r="76" spans="1:13">
      <c r="A76" s="257"/>
      <c r="B76" s="300">
        <v>44197</v>
      </c>
      <c r="C76" s="300">
        <v>44228</v>
      </c>
      <c r="D76" s="300">
        <v>44256</v>
      </c>
      <c r="E76" s="300">
        <v>44287</v>
      </c>
      <c r="F76" s="300">
        <v>44317</v>
      </c>
      <c r="G76" s="300">
        <v>44348</v>
      </c>
      <c r="H76" s="300">
        <v>44378</v>
      </c>
      <c r="I76" s="300">
        <v>44409</v>
      </c>
      <c r="J76" s="300">
        <v>44440</v>
      </c>
      <c r="K76" s="300">
        <v>44470</v>
      </c>
      <c r="L76" s="300">
        <v>44501</v>
      </c>
      <c r="M76" s="300">
        <v>44531</v>
      </c>
    </row>
    <row r="77" spans="1:13" ht="15.75" thickBot="1">
      <c r="A77" s="258"/>
      <c r="B77" s="301"/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</row>
    <row r="78" spans="1:13" ht="18.75" customHeight="1" thickTop="1" thickBot="1">
      <c r="A78" s="259" t="s">
        <v>51</v>
      </c>
      <c r="B78" s="116">
        <v>6836978</v>
      </c>
      <c r="C78" s="116">
        <v>7844340</v>
      </c>
      <c r="D78" s="116">
        <v>8144690</v>
      </c>
      <c r="E78" s="116">
        <v>8222240</v>
      </c>
      <c r="F78" s="116">
        <v>8212840</v>
      </c>
      <c r="G78" s="116">
        <v>8086090</v>
      </c>
      <c r="H78" s="116">
        <v>8253400</v>
      </c>
      <c r="I78" s="116">
        <v>8293940</v>
      </c>
      <c r="J78" s="116">
        <v>8231802</v>
      </c>
      <c r="K78" s="116">
        <v>8155052</v>
      </c>
      <c r="L78" s="116">
        <v>8189752</v>
      </c>
      <c r="M78" s="116">
        <v>7982763</v>
      </c>
    </row>
    <row r="79" spans="1:13" ht="15.75" thickTop="1">
      <c r="A79" s="59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</row>
    <row r="80" spans="1:13">
      <c r="A80" s="59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</row>
    <row r="81" spans="1:13" ht="16.5" thickBot="1">
      <c r="A81" s="117"/>
      <c r="B81" s="126" t="s">
        <v>113</v>
      </c>
      <c r="C81" s="112"/>
      <c r="D81" s="118"/>
      <c r="E81" s="118"/>
      <c r="F81" s="118"/>
      <c r="G81" s="118"/>
      <c r="H81" s="118"/>
      <c r="I81" s="118"/>
      <c r="J81" s="118"/>
      <c r="K81" s="118"/>
      <c r="L81" s="112"/>
      <c r="M81" s="112"/>
    </row>
    <row r="82" spans="1:13">
      <c r="A82" s="224"/>
      <c r="B82" s="300">
        <v>44562</v>
      </c>
      <c r="C82" s="300">
        <v>44593</v>
      </c>
      <c r="D82" s="300">
        <v>44621</v>
      </c>
      <c r="E82" s="300">
        <v>44652</v>
      </c>
      <c r="F82" s="300">
        <v>44682</v>
      </c>
      <c r="G82" s="300">
        <v>44713</v>
      </c>
      <c r="H82" s="300">
        <v>44743</v>
      </c>
      <c r="I82" s="300">
        <v>44774</v>
      </c>
      <c r="J82" s="300">
        <v>44805</v>
      </c>
      <c r="K82" s="300">
        <v>44835</v>
      </c>
      <c r="L82" s="300">
        <v>44866</v>
      </c>
      <c r="M82" s="300">
        <v>44896</v>
      </c>
    </row>
    <row r="83" spans="1:13" ht="15.75" thickBot="1">
      <c r="A83" s="225"/>
      <c r="B83" s="301"/>
      <c r="C83" s="301"/>
      <c r="D83" s="301"/>
      <c r="E83" s="301"/>
      <c r="F83" s="301"/>
      <c r="G83" s="301"/>
      <c r="H83" s="301"/>
      <c r="I83" s="301"/>
      <c r="J83" s="301"/>
      <c r="K83" s="301"/>
      <c r="L83" s="301"/>
      <c r="M83" s="301"/>
    </row>
    <row r="84" spans="1:13" ht="21.75" customHeight="1" thickTop="1" thickBot="1">
      <c r="A84" s="259" t="s">
        <v>51</v>
      </c>
      <c r="B84" s="116">
        <v>8063115</v>
      </c>
      <c r="C84" s="116">
        <v>8125195</v>
      </c>
      <c r="D84" s="116">
        <v>8307945</v>
      </c>
      <c r="E84" s="116"/>
      <c r="F84" s="116"/>
      <c r="G84" s="116"/>
      <c r="H84" s="116"/>
      <c r="I84" s="116"/>
      <c r="J84" s="116"/>
      <c r="K84" s="116"/>
      <c r="L84" s="116"/>
      <c r="M84" s="116"/>
    </row>
    <row r="85" spans="1:13" ht="15.75" thickTop="1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</row>
    <row r="86" spans="1:13">
      <c r="A86" s="59" t="s">
        <v>52</v>
      </c>
      <c r="B86" s="192"/>
      <c r="C86" s="192"/>
      <c r="D86" s="192"/>
      <c r="E86" s="192"/>
      <c r="F86" s="72"/>
      <c r="G86" s="72"/>
      <c r="H86" s="72"/>
      <c r="I86" s="72"/>
      <c r="J86" s="72"/>
      <c r="K86" s="72"/>
      <c r="L86" s="72"/>
      <c r="M86" s="72"/>
    </row>
    <row r="87" spans="1:13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</row>
    <row r="88" spans="1:13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</row>
    <row r="89" spans="1:13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</row>
    <row r="90" spans="1:13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</row>
    <row r="91" spans="1:13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2" spans="1:13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3" spans="1:13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</row>
  </sheetData>
  <mergeCells count="124">
    <mergeCell ref="K69:K70"/>
    <mergeCell ref="L69:L70"/>
    <mergeCell ref="M69:M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M7:M8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G7:G8"/>
    <mergeCell ref="H7:H8"/>
    <mergeCell ref="I7:I8"/>
    <mergeCell ref="J7:J8"/>
    <mergeCell ref="K7:K8"/>
    <mergeCell ref="L7:L8"/>
    <mergeCell ref="J16:J17"/>
    <mergeCell ref="K16:K17"/>
    <mergeCell ref="L16:L17"/>
    <mergeCell ref="M16:M17"/>
    <mergeCell ref="A34:A35"/>
    <mergeCell ref="B34:B35"/>
    <mergeCell ref="C34:C35"/>
    <mergeCell ref="D34:D35"/>
    <mergeCell ref="E34:E35"/>
    <mergeCell ref="F7:F8"/>
    <mergeCell ref="A7:A8"/>
    <mergeCell ref="B7:B8"/>
    <mergeCell ref="C7:C8"/>
    <mergeCell ref="D7:D8"/>
    <mergeCell ref="E7:E8"/>
    <mergeCell ref="A25:A26"/>
    <mergeCell ref="B25:B26"/>
    <mergeCell ref="C25:C26"/>
    <mergeCell ref="D25:D26"/>
    <mergeCell ref="E25:E26"/>
    <mergeCell ref="F25:F26"/>
    <mergeCell ref="M25:M26"/>
    <mergeCell ref="J25:J26"/>
    <mergeCell ref="K25:K26"/>
    <mergeCell ref="L25:L26"/>
    <mergeCell ref="G25:G26"/>
    <mergeCell ref="H25:H26"/>
    <mergeCell ref="I25:I26"/>
    <mergeCell ref="B43:B44"/>
    <mergeCell ref="C43:C44"/>
    <mergeCell ref="D43:D44"/>
    <mergeCell ref="E43:E44"/>
    <mergeCell ref="F43:F44"/>
    <mergeCell ref="G43:G44"/>
    <mergeCell ref="H43:H44"/>
    <mergeCell ref="I43:I44"/>
    <mergeCell ref="B52:B53"/>
    <mergeCell ref="C52:C53"/>
    <mergeCell ref="D52:D53"/>
    <mergeCell ref="E52:E53"/>
    <mergeCell ref="F52:F53"/>
    <mergeCell ref="K52:K53"/>
    <mergeCell ref="L52:L53"/>
    <mergeCell ref="M52:M53"/>
    <mergeCell ref="F34:F35"/>
    <mergeCell ref="G34:G35"/>
    <mergeCell ref="H34:H35"/>
    <mergeCell ref="I34:I35"/>
    <mergeCell ref="M34:M35"/>
    <mergeCell ref="J34:J35"/>
    <mergeCell ref="K34:K35"/>
    <mergeCell ref="L34:L35"/>
    <mergeCell ref="G52:G53"/>
    <mergeCell ref="H52:H53"/>
    <mergeCell ref="I52:I53"/>
    <mergeCell ref="J52:J53"/>
    <mergeCell ref="M43:M44"/>
    <mergeCell ref="L43:L44"/>
    <mergeCell ref="J43:J44"/>
    <mergeCell ref="K43:K44"/>
    <mergeCell ref="L63:L64"/>
    <mergeCell ref="M63:M64"/>
    <mergeCell ref="G63:G64"/>
    <mergeCell ref="H63:H64"/>
    <mergeCell ref="I63:I64"/>
    <mergeCell ref="J63:J64"/>
    <mergeCell ref="K63:K64"/>
    <mergeCell ref="B63:B64"/>
    <mergeCell ref="C63:C64"/>
    <mergeCell ref="D63:D64"/>
    <mergeCell ref="E63:E64"/>
    <mergeCell ref="F63:F64"/>
    <mergeCell ref="L82:L83"/>
    <mergeCell ref="M82:M83"/>
    <mergeCell ref="G82:G83"/>
    <mergeCell ref="H82:H83"/>
    <mergeCell ref="I82:I83"/>
    <mergeCell ref="J82:J83"/>
    <mergeCell ref="K82:K83"/>
    <mergeCell ref="B82:B83"/>
    <mergeCell ref="C82:C83"/>
    <mergeCell ref="D82:D83"/>
    <mergeCell ref="E82:E83"/>
    <mergeCell ref="F82:F83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</mergeCells>
  <pageMargins left="0.23622047244094491" right="0.23622047244094491" top="0.74803149606299213" bottom="0.74803149606299213" header="0.31496062992125984" footer="0.31496062992125984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BQ65"/>
  <sheetViews>
    <sheetView showGridLines="0" zoomScale="60" zoomScaleNormal="60" workbookViewId="0"/>
  </sheetViews>
  <sheetFormatPr baseColWidth="10" defaultColWidth="11.42578125" defaultRowHeight="15"/>
  <cols>
    <col min="6" max="6" width="11.5703125" customWidth="1"/>
    <col min="7" max="7" width="10.42578125" customWidth="1"/>
    <col min="8" max="8" width="17.85546875" bestFit="1" customWidth="1"/>
    <col min="9" max="9" width="10.140625" customWidth="1"/>
    <col min="10" max="10" width="11.42578125" customWidth="1"/>
    <col min="11" max="11" width="9.28515625" customWidth="1"/>
    <col min="12" max="12" width="11.5703125" customWidth="1"/>
    <col min="13" max="13" width="10.140625" customWidth="1"/>
    <col min="16" max="16" width="10.140625" customWidth="1"/>
    <col min="17" max="17" width="9.5703125" customWidth="1"/>
    <col min="20" max="20" width="10.7109375" customWidth="1"/>
    <col min="21" max="21" width="10.42578125" customWidth="1"/>
    <col min="22" max="22" width="11.7109375" customWidth="1"/>
    <col min="24" max="24" width="10" customWidth="1"/>
    <col min="25" max="25" width="11.28515625" customWidth="1"/>
    <col min="64" max="64" width="17.85546875" bestFit="1" customWidth="1"/>
    <col min="66" max="69" width="11.42578125" style="172"/>
  </cols>
  <sheetData>
    <row r="1" spans="1:69" ht="19.5">
      <c r="A1" s="107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72"/>
      <c r="O1" s="107" t="s">
        <v>0</v>
      </c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72"/>
      <c r="AC1" s="107" t="s">
        <v>0</v>
      </c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72"/>
      <c r="AQ1" s="107" t="s">
        <v>0</v>
      </c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E1" s="107" t="s">
        <v>0</v>
      </c>
      <c r="BF1" s="124"/>
      <c r="BG1" s="124"/>
      <c r="BH1" s="124"/>
      <c r="BI1" s="124"/>
      <c r="BJ1" s="124"/>
      <c r="BK1" s="124"/>
      <c r="BL1" s="124"/>
      <c r="BM1" s="124"/>
      <c r="BN1" s="72"/>
      <c r="BO1" s="72"/>
      <c r="BP1" s="72"/>
      <c r="BQ1" s="72"/>
    </row>
    <row r="2" spans="1:69" ht="19.5">
      <c r="A2" s="6" t="str">
        <f>'Derivatives Summary'!A2</f>
        <v>MARCH OPERATIONAL HIGHLIGHTS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72"/>
      <c r="O2" s="6" t="str">
        <f>A2</f>
        <v>MARCH OPERATIONAL HIGHLIGHTS</v>
      </c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72"/>
      <c r="AC2" s="6" t="str">
        <f>O2</f>
        <v>MARCH OPERATIONAL HIGHLIGHTS</v>
      </c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72"/>
      <c r="AQ2" s="6" t="str">
        <f>AC2</f>
        <v>MARCH OPERATIONAL HIGHLIGHTS</v>
      </c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E2" s="6" t="str">
        <f>AQ2</f>
        <v>MARCH OPERATIONAL HIGHLIGHTS</v>
      </c>
      <c r="BF2" s="124"/>
      <c r="BG2" s="124"/>
      <c r="BH2" s="124"/>
      <c r="BI2" s="124"/>
      <c r="BJ2" s="124"/>
      <c r="BK2" s="124"/>
      <c r="BL2" s="124"/>
      <c r="BM2" s="124"/>
      <c r="BN2" s="72"/>
      <c r="BO2" s="72"/>
      <c r="BP2" s="72"/>
      <c r="BQ2" s="72"/>
    </row>
    <row r="3" spans="1:69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</row>
    <row r="4" spans="1:69" ht="18">
      <c r="A4" s="109" t="s">
        <v>47</v>
      </c>
      <c r="B4" s="109"/>
      <c r="C4" s="109"/>
      <c r="D4" s="109"/>
      <c r="E4" s="109"/>
      <c r="F4" s="206"/>
      <c r="G4" s="125"/>
      <c r="H4" s="125"/>
      <c r="I4" s="125"/>
      <c r="J4" s="125"/>
      <c r="K4" s="125"/>
      <c r="L4" s="125"/>
      <c r="M4" s="125"/>
      <c r="N4" s="72"/>
      <c r="O4" s="109" t="s">
        <v>47</v>
      </c>
      <c r="P4" s="109"/>
      <c r="Q4" s="109"/>
      <c r="R4" s="109"/>
      <c r="S4" s="109"/>
      <c r="T4" s="206"/>
      <c r="U4" s="125"/>
      <c r="V4" s="125"/>
      <c r="W4" s="125"/>
      <c r="X4" s="125"/>
      <c r="Y4" s="125"/>
      <c r="Z4" s="125"/>
      <c r="AA4" s="125"/>
      <c r="AB4" s="72"/>
      <c r="AC4" s="109" t="s">
        <v>47</v>
      </c>
      <c r="AD4" s="109"/>
      <c r="AE4" s="109"/>
      <c r="AF4" s="109"/>
      <c r="AG4" s="109"/>
      <c r="AH4" s="109"/>
      <c r="AI4" s="125"/>
      <c r="AJ4" s="125"/>
      <c r="AK4" s="125"/>
      <c r="AL4" s="125"/>
      <c r="AM4" s="125"/>
      <c r="AN4" s="125"/>
      <c r="AO4" s="125"/>
      <c r="AP4" s="72"/>
      <c r="AQ4" s="109" t="s">
        <v>47</v>
      </c>
      <c r="AR4" s="109"/>
      <c r="AS4" s="109"/>
      <c r="AT4" s="109"/>
      <c r="AU4" s="109"/>
      <c r="AV4" s="125"/>
      <c r="AW4" s="125"/>
      <c r="AX4" s="125"/>
      <c r="AY4" s="125"/>
      <c r="AZ4" s="125"/>
      <c r="BA4" s="125"/>
      <c r="BB4" s="125"/>
      <c r="BC4" s="72"/>
    </row>
    <row r="5" spans="1:69" ht="15.75" thickBo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128"/>
      <c r="Y5" s="72"/>
      <c r="Z5" s="72"/>
      <c r="AA5" s="72"/>
      <c r="AB5" s="72"/>
      <c r="AC5" s="72"/>
      <c r="AD5" s="128"/>
      <c r="AE5" s="72"/>
      <c r="AF5" s="72"/>
      <c r="AG5" s="72"/>
      <c r="AH5" s="128"/>
      <c r="AI5" s="72"/>
      <c r="AJ5" s="72"/>
      <c r="AK5" s="72"/>
      <c r="AL5" s="128"/>
      <c r="AM5" s="129"/>
      <c r="AN5" s="129"/>
      <c r="AO5" s="129"/>
      <c r="AP5" s="72"/>
      <c r="AQ5" s="72"/>
      <c r="AR5" s="72"/>
      <c r="AS5" s="72"/>
      <c r="AT5" s="72"/>
      <c r="AU5" s="72"/>
      <c r="AV5" s="128"/>
      <c r="AW5" s="72"/>
      <c r="AX5" s="72"/>
      <c r="AY5" s="72"/>
      <c r="AZ5" s="128"/>
      <c r="BA5" s="129"/>
      <c r="BB5" s="129"/>
      <c r="BC5" s="72"/>
      <c r="BE5" s="72"/>
      <c r="BF5" s="72"/>
      <c r="BG5" s="72"/>
      <c r="BH5" s="72"/>
      <c r="BI5" s="72"/>
      <c r="BJ5" s="72"/>
      <c r="BK5" s="72"/>
      <c r="BL5" s="72"/>
      <c r="BM5" s="72"/>
    </row>
    <row r="6" spans="1:69" ht="15.75" thickBot="1">
      <c r="A6" s="130"/>
      <c r="B6" s="306" t="s">
        <v>56</v>
      </c>
      <c r="C6" s="307"/>
      <c r="D6" s="307"/>
      <c r="E6" s="308"/>
      <c r="F6" s="306" t="s">
        <v>22</v>
      </c>
      <c r="G6" s="307"/>
      <c r="H6" s="307"/>
      <c r="I6" s="308"/>
      <c r="J6" s="306" t="s">
        <v>15</v>
      </c>
      <c r="K6" s="307"/>
      <c r="L6" s="307"/>
      <c r="M6" s="308"/>
      <c r="N6" s="59"/>
      <c r="O6" s="130"/>
      <c r="P6" s="306" t="s">
        <v>18</v>
      </c>
      <c r="Q6" s="307"/>
      <c r="R6" s="307"/>
      <c r="S6" s="308"/>
      <c r="T6" s="306" t="s">
        <v>20</v>
      </c>
      <c r="U6" s="307"/>
      <c r="V6" s="307"/>
      <c r="W6" s="308"/>
      <c r="X6" s="306" t="s">
        <v>71</v>
      </c>
      <c r="Y6" s="307"/>
      <c r="Z6" s="307"/>
      <c r="AA6" s="308"/>
      <c r="AB6" s="59"/>
      <c r="AC6" s="130"/>
      <c r="AD6" s="306" t="s">
        <v>57</v>
      </c>
      <c r="AE6" s="307"/>
      <c r="AF6" s="307"/>
      <c r="AG6" s="308"/>
      <c r="AH6" s="306" t="s">
        <v>58</v>
      </c>
      <c r="AI6" s="307"/>
      <c r="AJ6" s="307"/>
      <c r="AK6" s="308"/>
      <c r="AL6" s="306" t="s">
        <v>59</v>
      </c>
      <c r="AM6" s="307"/>
      <c r="AN6" s="307"/>
      <c r="AO6" s="308"/>
      <c r="AP6" s="59"/>
      <c r="AQ6" s="130"/>
      <c r="AR6" s="306" t="s">
        <v>60</v>
      </c>
      <c r="AS6" s="307"/>
      <c r="AT6" s="307"/>
      <c r="AU6" s="308"/>
      <c r="AV6" s="306" t="s">
        <v>23</v>
      </c>
      <c r="AW6" s="307"/>
      <c r="AX6" s="307"/>
      <c r="AY6" s="308"/>
      <c r="AZ6" s="306" t="s">
        <v>26</v>
      </c>
      <c r="BA6" s="307"/>
      <c r="BB6" s="307"/>
      <c r="BC6" s="308"/>
      <c r="BE6" s="130"/>
      <c r="BF6" s="306" t="s">
        <v>89</v>
      </c>
      <c r="BG6" s="307"/>
      <c r="BH6" s="307"/>
      <c r="BI6" s="308"/>
      <c r="BJ6" s="306" t="s">
        <v>90</v>
      </c>
      <c r="BK6" s="307"/>
      <c r="BL6" s="307"/>
      <c r="BM6" s="308"/>
    </row>
    <row r="7" spans="1:69" ht="25.5">
      <c r="A7" s="131"/>
      <c r="B7" s="309" t="s">
        <v>61</v>
      </c>
      <c r="C7" s="304" t="s">
        <v>62</v>
      </c>
      <c r="D7" s="311" t="s">
        <v>109</v>
      </c>
      <c r="E7" s="313" t="s">
        <v>63</v>
      </c>
      <c r="F7" s="309" t="s">
        <v>61</v>
      </c>
      <c r="G7" s="304" t="s">
        <v>62</v>
      </c>
      <c r="H7" s="311" t="s">
        <v>109</v>
      </c>
      <c r="I7" s="313" t="s">
        <v>63</v>
      </c>
      <c r="J7" s="309" t="s">
        <v>61</v>
      </c>
      <c r="K7" s="304" t="s">
        <v>62</v>
      </c>
      <c r="L7" s="311" t="s">
        <v>109</v>
      </c>
      <c r="M7" s="313" t="s">
        <v>63</v>
      </c>
      <c r="N7" s="132"/>
      <c r="O7" s="131"/>
      <c r="P7" s="309" t="s">
        <v>61</v>
      </c>
      <c r="Q7" s="304" t="s">
        <v>62</v>
      </c>
      <c r="R7" s="311" t="s">
        <v>109</v>
      </c>
      <c r="S7" s="313" t="s">
        <v>63</v>
      </c>
      <c r="T7" s="309" t="s">
        <v>61</v>
      </c>
      <c r="U7" s="304" t="s">
        <v>62</v>
      </c>
      <c r="V7" s="311" t="s">
        <v>109</v>
      </c>
      <c r="W7" s="313" t="s">
        <v>63</v>
      </c>
      <c r="X7" s="309" t="s">
        <v>61</v>
      </c>
      <c r="Y7" s="304" t="s">
        <v>62</v>
      </c>
      <c r="Z7" s="311" t="s">
        <v>109</v>
      </c>
      <c r="AA7" s="313" t="s">
        <v>63</v>
      </c>
      <c r="AB7" s="133"/>
      <c r="AC7" s="131"/>
      <c r="AD7" s="309" t="s">
        <v>61</v>
      </c>
      <c r="AE7" s="304" t="s">
        <v>62</v>
      </c>
      <c r="AF7" s="311" t="s">
        <v>109</v>
      </c>
      <c r="AG7" s="313" t="s">
        <v>63</v>
      </c>
      <c r="AH7" s="309" t="s">
        <v>61</v>
      </c>
      <c r="AI7" s="304" t="s">
        <v>62</v>
      </c>
      <c r="AJ7" s="311" t="s">
        <v>109</v>
      </c>
      <c r="AK7" s="313" t="s">
        <v>63</v>
      </c>
      <c r="AL7" s="309" t="s">
        <v>61</v>
      </c>
      <c r="AM7" s="304" t="s">
        <v>62</v>
      </c>
      <c r="AN7" s="311" t="s">
        <v>109</v>
      </c>
      <c r="AO7" s="313" t="s">
        <v>63</v>
      </c>
      <c r="AP7" s="59"/>
      <c r="AQ7" s="131"/>
      <c r="AR7" s="309" t="s">
        <v>61</v>
      </c>
      <c r="AS7" s="304" t="s">
        <v>62</v>
      </c>
      <c r="AT7" s="311" t="s">
        <v>109</v>
      </c>
      <c r="AU7" s="313" t="s">
        <v>63</v>
      </c>
      <c r="AV7" s="309" t="s">
        <v>61</v>
      </c>
      <c r="AW7" s="304" t="s">
        <v>62</v>
      </c>
      <c r="AX7" s="311" t="s">
        <v>109</v>
      </c>
      <c r="AY7" s="313" t="s">
        <v>63</v>
      </c>
      <c r="AZ7" s="309" t="s">
        <v>61</v>
      </c>
      <c r="BA7" s="304" t="s">
        <v>62</v>
      </c>
      <c r="BB7" s="311" t="s">
        <v>109</v>
      </c>
      <c r="BC7" s="313" t="s">
        <v>63</v>
      </c>
      <c r="BE7" s="131"/>
      <c r="BF7" s="213" t="s">
        <v>61</v>
      </c>
      <c r="BG7" s="215" t="s">
        <v>62</v>
      </c>
      <c r="BH7" s="217" t="s">
        <v>109</v>
      </c>
      <c r="BI7" s="219" t="s">
        <v>63</v>
      </c>
      <c r="BJ7" s="213" t="s">
        <v>61</v>
      </c>
      <c r="BK7" s="215" t="s">
        <v>62</v>
      </c>
      <c r="BL7" s="217" t="s">
        <v>109</v>
      </c>
      <c r="BM7" s="219" t="s">
        <v>63</v>
      </c>
    </row>
    <row r="8" spans="1:69" ht="15.75" customHeight="1" thickBot="1">
      <c r="A8" s="134"/>
      <c r="B8" s="310"/>
      <c r="C8" s="305"/>
      <c r="D8" s="312"/>
      <c r="E8" s="314"/>
      <c r="F8" s="310"/>
      <c r="G8" s="305"/>
      <c r="H8" s="312"/>
      <c r="I8" s="314"/>
      <c r="J8" s="310"/>
      <c r="K8" s="305"/>
      <c r="L8" s="312"/>
      <c r="M8" s="314"/>
      <c r="N8" s="122"/>
      <c r="O8" s="134"/>
      <c r="P8" s="310"/>
      <c r="Q8" s="305"/>
      <c r="R8" s="312"/>
      <c r="S8" s="314"/>
      <c r="T8" s="310"/>
      <c r="U8" s="305"/>
      <c r="V8" s="312"/>
      <c r="W8" s="314"/>
      <c r="X8" s="310"/>
      <c r="Y8" s="305"/>
      <c r="Z8" s="312"/>
      <c r="AA8" s="314"/>
      <c r="AB8" s="83"/>
      <c r="AC8" s="134"/>
      <c r="AD8" s="310"/>
      <c r="AE8" s="305"/>
      <c r="AF8" s="312"/>
      <c r="AG8" s="314"/>
      <c r="AH8" s="310"/>
      <c r="AI8" s="305"/>
      <c r="AJ8" s="312"/>
      <c r="AK8" s="314"/>
      <c r="AL8" s="310"/>
      <c r="AM8" s="305"/>
      <c r="AN8" s="312"/>
      <c r="AO8" s="314"/>
      <c r="AP8" s="83"/>
      <c r="AQ8" s="134"/>
      <c r="AR8" s="310"/>
      <c r="AS8" s="305"/>
      <c r="AT8" s="312"/>
      <c r="AU8" s="314"/>
      <c r="AV8" s="310"/>
      <c r="AW8" s="305"/>
      <c r="AX8" s="312"/>
      <c r="AY8" s="314"/>
      <c r="AZ8" s="310"/>
      <c r="BA8" s="305"/>
      <c r="BB8" s="312"/>
      <c r="BC8" s="314"/>
      <c r="BE8" s="134"/>
      <c r="BF8" s="214"/>
      <c r="BG8" s="216"/>
      <c r="BH8" s="218"/>
      <c r="BI8" s="220"/>
      <c r="BJ8" s="214"/>
      <c r="BK8" s="216"/>
      <c r="BL8" s="218"/>
      <c r="BM8" s="220"/>
    </row>
    <row r="9" spans="1:69">
      <c r="A9" s="177">
        <v>44197</v>
      </c>
      <c r="B9" s="181">
        <v>470</v>
      </c>
      <c r="C9" s="140">
        <v>198506</v>
      </c>
      <c r="D9" s="135">
        <v>39960.125757000002</v>
      </c>
      <c r="E9" s="137">
        <v>563755</v>
      </c>
      <c r="F9" s="181">
        <v>0</v>
      </c>
      <c r="G9" s="140">
        <v>0</v>
      </c>
      <c r="H9" s="135">
        <v>0</v>
      </c>
      <c r="I9" s="137">
        <v>0</v>
      </c>
      <c r="J9" s="181">
        <v>11984</v>
      </c>
      <c r="K9" s="140">
        <v>21330</v>
      </c>
      <c r="L9" s="135">
        <v>9733.7637500000001</v>
      </c>
      <c r="M9" s="137">
        <v>14033</v>
      </c>
      <c r="N9" s="59"/>
      <c r="O9" s="177">
        <v>44197</v>
      </c>
      <c r="P9" s="181">
        <v>0</v>
      </c>
      <c r="Q9" s="140">
        <v>0</v>
      </c>
      <c r="R9" s="135">
        <v>0</v>
      </c>
      <c r="S9" s="137">
        <v>0</v>
      </c>
      <c r="T9" s="181">
        <v>0</v>
      </c>
      <c r="U9" s="140">
        <v>0</v>
      </c>
      <c r="V9" s="135">
        <v>0</v>
      </c>
      <c r="W9" s="137">
        <v>0</v>
      </c>
      <c r="X9" s="181">
        <v>2</v>
      </c>
      <c r="Y9" s="140">
        <v>800</v>
      </c>
      <c r="Z9" s="135">
        <v>1.1213</v>
      </c>
      <c r="AA9" s="137">
        <v>800</v>
      </c>
      <c r="AB9" s="83"/>
      <c r="AC9" s="177">
        <v>44197</v>
      </c>
      <c r="AD9" s="181">
        <v>0</v>
      </c>
      <c r="AE9" s="140">
        <v>0</v>
      </c>
      <c r="AF9" s="135">
        <v>0</v>
      </c>
      <c r="AG9" s="137">
        <v>0</v>
      </c>
      <c r="AH9" s="181">
        <v>0</v>
      </c>
      <c r="AI9" s="140">
        <v>0</v>
      </c>
      <c r="AJ9" s="135">
        <v>0</v>
      </c>
      <c r="AK9" s="137">
        <v>0</v>
      </c>
      <c r="AL9" s="181">
        <v>150</v>
      </c>
      <c r="AM9" s="140">
        <v>346</v>
      </c>
      <c r="AN9" s="135">
        <v>31.57752</v>
      </c>
      <c r="AO9" s="137">
        <v>117</v>
      </c>
      <c r="AP9" s="83"/>
      <c r="AQ9" s="177">
        <v>44197</v>
      </c>
      <c r="AR9" s="181">
        <v>0</v>
      </c>
      <c r="AS9" s="140">
        <v>0</v>
      </c>
      <c r="AT9" s="135">
        <v>0</v>
      </c>
      <c r="AU9" s="137">
        <v>0</v>
      </c>
      <c r="AV9" s="181">
        <v>1</v>
      </c>
      <c r="AW9" s="140">
        <v>1000</v>
      </c>
      <c r="AX9" s="135">
        <v>121.95</v>
      </c>
      <c r="AY9" s="137">
        <v>5000</v>
      </c>
      <c r="AZ9" s="181">
        <v>0</v>
      </c>
      <c r="BA9" s="140">
        <v>0</v>
      </c>
      <c r="BB9" s="135">
        <v>0</v>
      </c>
      <c r="BC9" s="137">
        <v>0</v>
      </c>
      <c r="BE9" s="177">
        <v>44197</v>
      </c>
      <c r="BF9" s="173">
        <v>0</v>
      </c>
      <c r="BG9" s="174">
        <v>0</v>
      </c>
      <c r="BH9" s="175">
        <v>0</v>
      </c>
      <c r="BI9" s="176">
        <v>0</v>
      </c>
      <c r="BJ9" s="173">
        <v>6</v>
      </c>
      <c r="BK9" s="174">
        <v>3000</v>
      </c>
      <c r="BL9" s="175">
        <v>340.375</v>
      </c>
      <c r="BM9" s="176">
        <v>0</v>
      </c>
    </row>
    <row r="10" spans="1:69">
      <c r="A10" s="177">
        <v>44228</v>
      </c>
      <c r="B10" s="181">
        <v>552</v>
      </c>
      <c r="C10" s="264">
        <v>164167</v>
      </c>
      <c r="D10" s="135">
        <v>33774.272088999998</v>
      </c>
      <c r="E10" s="137">
        <v>642827</v>
      </c>
      <c r="F10" s="181">
        <v>0</v>
      </c>
      <c r="G10" s="264">
        <v>0</v>
      </c>
      <c r="H10" s="135">
        <v>0</v>
      </c>
      <c r="I10" s="137">
        <v>0</v>
      </c>
      <c r="J10" s="181">
        <v>10758</v>
      </c>
      <c r="K10" s="264">
        <v>18482</v>
      </c>
      <c r="L10" s="135">
        <v>8276.89869</v>
      </c>
      <c r="M10" s="137">
        <v>16296</v>
      </c>
      <c r="N10" s="265"/>
      <c r="O10" s="177">
        <v>44228</v>
      </c>
      <c r="P10" s="181">
        <v>0</v>
      </c>
      <c r="Q10" s="264">
        <v>0</v>
      </c>
      <c r="R10" s="135">
        <v>0</v>
      </c>
      <c r="S10" s="137">
        <v>0</v>
      </c>
      <c r="T10" s="181">
        <v>0</v>
      </c>
      <c r="U10" s="264">
        <v>0</v>
      </c>
      <c r="V10" s="135">
        <v>0</v>
      </c>
      <c r="W10" s="137">
        <v>0</v>
      </c>
      <c r="X10" s="181">
        <v>1</v>
      </c>
      <c r="Y10" s="264">
        <v>300</v>
      </c>
      <c r="Z10" s="135">
        <v>0.4173</v>
      </c>
      <c r="AA10" s="137">
        <v>1100</v>
      </c>
      <c r="AB10" s="265"/>
      <c r="AC10" s="177">
        <v>44228</v>
      </c>
      <c r="AD10" s="181">
        <v>0</v>
      </c>
      <c r="AE10" s="264">
        <v>0</v>
      </c>
      <c r="AF10" s="135">
        <v>0</v>
      </c>
      <c r="AG10" s="137">
        <v>0</v>
      </c>
      <c r="AH10" s="181">
        <v>0</v>
      </c>
      <c r="AI10" s="264">
        <v>0</v>
      </c>
      <c r="AJ10" s="135">
        <v>0</v>
      </c>
      <c r="AK10" s="137">
        <v>0</v>
      </c>
      <c r="AL10" s="181">
        <v>129</v>
      </c>
      <c r="AM10" s="264">
        <v>397</v>
      </c>
      <c r="AN10" s="135">
        <v>35.549340000000001</v>
      </c>
      <c r="AO10" s="137">
        <v>228</v>
      </c>
      <c r="AP10" s="265"/>
      <c r="AQ10" s="177">
        <v>44228</v>
      </c>
      <c r="AR10" s="181">
        <v>0</v>
      </c>
      <c r="AS10" s="264">
        <v>0</v>
      </c>
      <c r="AT10" s="135">
        <v>0</v>
      </c>
      <c r="AU10" s="137">
        <v>0</v>
      </c>
      <c r="AV10" s="181">
        <v>2</v>
      </c>
      <c r="AW10" s="264">
        <v>600</v>
      </c>
      <c r="AX10" s="135">
        <v>73.23</v>
      </c>
      <c r="AY10" s="137">
        <v>4600</v>
      </c>
      <c r="AZ10" s="181">
        <v>0</v>
      </c>
      <c r="BA10" s="264">
        <v>0</v>
      </c>
      <c r="BB10" s="135">
        <v>0</v>
      </c>
      <c r="BC10" s="137">
        <v>0</v>
      </c>
      <c r="BE10" s="177">
        <v>44228</v>
      </c>
      <c r="BF10" s="267">
        <v>0</v>
      </c>
      <c r="BG10" s="268">
        <v>0</v>
      </c>
      <c r="BH10" s="269">
        <v>0</v>
      </c>
      <c r="BI10" s="270">
        <v>0</v>
      </c>
      <c r="BJ10" s="267">
        <v>0</v>
      </c>
      <c r="BK10" s="268">
        <v>0</v>
      </c>
      <c r="BL10" s="269">
        <v>0</v>
      </c>
      <c r="BM10" s="270">
        <v>0</v>
      </c>
    </row>
    <row r="11" spans="1:69">
      <c r="A11" s="177">
        <v>44256</v>
      </c>
      <c r="B11" s="181">
        <v>579</v>
      </c>
      <c r="C11" s="264">
        <v>1395783</v>
      </c>
      <c r="D11" s="135">
        <v>296825.07028300001</v>
      </c>
      <c r="E11" s="137">
        <v>558942</v>
      </c>
      <c r="F11" s="181">
        <v>0</v>
      </c>
      <c r="G11" s="264">
        <v>0</v>
      </c>
      <c r="H11" s="135">
        <v>0</v>
      </c>
      <c r="I11" s="137">
        <v>0</v>
      </c>
      <c r="J11" s="181">
        <v>19073</v>
      </c>
      <c r="K11" s="264">
        <v>65353</v>
      </c>
      <c r="L11" s="135">
        <v>31116.17482</v>
      </c>
      <c r="M11" s="137">
        <v>17419</v>
      </c>
      <c r="N11" s="265"/>
      <c r="O11" s="177">
        <v>44256</v>
      </c>
      <c r="P11" s="181">
        <v>0</v>
      </c>
      <c r="Q11" s="264">
        <v>0</v>
      </c>
      <c r="R11" s="135">
        <v>0</v>
      </c>
      <c r="S11" s="137">
        <v>0</v>
      </c>
      <c r="T11" s="181">
        <v>0</v>
      </c>
      <c r="U11" s="264">
        <v>0</v>
      </c>
      <c r="V11" s="135">
        <v>0</v>
      </c>
      <c r="W11" s="137">
        <v>0</v>
      </c>
      <c r="X11" s="181">
        <v>2</v>
      </c>
      <c r="Y11" s="264">
        <v>1600</v>
      </c>
      <c r="Z11" s="135">
        <v>2.2984</v>
      </c>
      <c r="AA11" s="137">
        <v>1100</v>
      </c>
      <c r="AB11" s="265"/>
      <c r="AC11" s="177">
        <v>44256</v>
      </c>
      <c r="AD11" s="181">
        <v>0</v>
      </c>
      <c r="AE11" s="264">
        <v>0</v>
      </c>
      <c r="AF11" s="135">
        <v>0</v>
      </c>
      <c r="AG11" s="137">
        <v>0</v>
      </c>
      <c r="AH11" s="181">
        <v>0</v>
      </c>
      <c r="AI11" s="264">
        <v>0</v>
      </c>
      <c r="AJ11" s="135">
        <v>0</v>
      </c>
      <c r="AK11" s="137">
        <v>0</v>
      </c>
      <c r="AL11" s="181">
        <v>145</v>
      </c>
      <c r="AM11" s="264">
        <v>405</v>
      </c>
      <c r="AN11" s="135">
        <v>38.543680000000002</v>
      </c>
      <c r="AO11" s="137">
        <v>102</v>
      </c>
      <c r="AP11" s="265"/>
      <c r="AQ11" s="177">
        <v>44256</v>
      </c>
      <c r="AR11" s="181">
        <v>0</v>
      </c>
      <c r="AS11" s="264">
        <v>0</v>
      </c>
      <c r="AT11" s="135">
        <v>0</v>
      </c>
      <c r="AU11" s="137">
        <v>0</v>
      </c>
      <c r="AV11" s="181">
        <v>2</v>
      </c>
      <c r="AW11" s="264">
        <v>8000</v>
      </c>
      <c r="AX11" s="135">
        <v>944.6</v>
      </c>
      <c r="AY11" s="137">
        <v>4000</v>
      </c>
      <c r="AZ11" s="181">
        <v>0</v>
      </c>
      <c r="BA11" s="264">
        <v>0</v>
      </c>
      <c r="BB11" s="135">
        <v>0</v>
      </c>
      <c r="BC11" s="137">
        <v>0</v>
      </c>
      <c r="BE11" s="177">
        <v>44256</v>
      </c>
      <c r="BF11" s="267">
        <v>0</v>
      </c>
      <c r="BG11" s="268">
        <v>0</v>
      </c>
      <c r="BH11" s="269">
        <v>0</v>
      </c>
      <c r="BI11" s="270">
        <v>0</v>
      </c>
      <c r="BJ11" s="267">
        <v>0</v>
      </c>
      <c r="BK11" s="268">
        <v>0</v>
      </c>
      <c r="BL11" s="269">
        <v>0</v>
      </c>
      <c r="BM11" s="270">
        <v>0</v>
      </c>
    </row>
    <row r="12" spans="1:69">
      <c r="A12" s="177">
        <v>44287</v>
      </c>
      <c r="B12" s="181">
        <v>412</v>
      </c>
      <c r="C12" s="264">
        <v>132262</v>
      </c>
      <c r="D12" s="135">
        <v>26833.794101</v>
      </c>
      <c r="E12" s="137">
        <v>616926</v>
      </c>
      <c r="F12" s="181">
        <v>2</v>
      </c>
      <c r="G12" s="264">
        <v>60</v>
      </c>
      <c r="H12" s="135">
        <v>14.4765</v>
      </c>
      <c r="I12" s="137">
        <v>60</v>
      </c>
      <c r="J12" s="181">
        <v>10310</v>
      </c>
      <c r="K12" s="264">
        <v>16174</v>
      </c>
      <c r="L12" s="135">
        <v>7781.2686800000001</v>
      </c>
      <c r="M12" s="137">
        <v>17009</v>
      </c>
      <c r="N12" s="265"/>
      <c r="O12" s="177">
        <v>44287</v>
      </c>
      <c r="P12" s="181">
        <v>0</v>
      </c>
      <c r="Q12" s="264">
        <v>0</v>
      </c>
      <c r="R12" s="135">
        <v>0</v>
      </c>
      <c r="S12" s="137">
        <v>0</v>
      </c>
      <c r="T12" s="181">
        <v>0</v>
      </c>
      <c r="U12" s="264">
        <v>0</v>
      </c>
      <c r="V12" s="135">
        <v>0</v>
      </c>
      <c r="W12" s="137">
        <v>0</v>
      </c>
      <c r="X12" s="181">
        <v>0</v>
      </c>
      <c r="Y12" s="264">
        <v>0</v>
      </c>
      <c r="Z12" s="135">
        <v>0</v>
      </c>
      <c r="AA12" s="137">
        <v>1100</v>
      </c>
      <c r="AB12" s="265"/>
      <c r="AC12" s="177">
        <v>44287</v>
      </c>
      <c r="AD12" s="181">
        <v>0</v>
      </c>
      <c r="AE12" s="264">
        <v>0</v>
      </c>
      <c r="AF12" s="135">
        <v>0</v>
      </c>
      <c r="AG12" s="137">
        <v>0</v>
      </c>
      <c r="AH12" s="181">
        <v>0</v>
      </c>
      <c r="AI12" s="264">
        <v>0</v>
      </c>
      <c r="AJ12" s="135">
        <v>0</v>
      </c>
      <c r="AK12" s="137">
        <v>0</v>
      </c>
      <c r="AL12" s="181">
        <v>154</v>
      </c>
      <c r="AM12" s="264">
        <v>299</v>
      </c>
      <c r="AN12" s="135">
        <v>28.866320000000002</v>
      </c>
      <c r="AO12" s="137">
        <v>92</v>
      </c>
      <c r="AP12" s="265"/>
      <c r="AQ12" s="177">
        <v>44287</v>
      </c>
      <c r="AR12" s="181">
        <v>0</v>
      </c>
      <c r="AS12" s="264">
        <v>0</v>
      </c>
      <c r="AT12" s="135">
        <v>0</v>
      </c>
      <c r="AU12" s="137">
        <v>0</v>
      </c>
      <c r="AV12" s="181">
        <v>0</v>
      </c>
      <c r="AW12" s="264">
        <v>0</v>
      </c>
      <c r="AX12" s="135">
        <v>0</v>
      </c>
      <c r="AY12" s="137">
        <v>4000</v>
      </c>
      <c r="AZ12" s="181">
        <v>0</v>
      </c>
      <c r="BA12" s="264">
        <v>0</v>
      </c>
      <c r="BB12" s="135">
        <v>0</v>
      </c>
      <c r="BC12" s="137">
        <v>0</v>
      </c>
      <c r="BE12" s="177">
        <v>44287</v>
      </c>
      <c r="BF12" s="267">
        <v>0</v>
      </c>
      <c r="BG12" s="268">
        <v>0</v>
      </c>
      <c r="BH12" s="269">
        <v>0</v>
      </c>
      <c r="BI12" s="270">
        <v>0</v>
      </c>
      <c r="BJ12" s="267">
        <v>0</v>
      </c>
      <c r="BK12" s="268">
        <v>0</v>
      </c>
      <c r="BL12" s="269">
        <v>0</v>
      </c>
      <c r="BM12" s="270">
        <v>0</v>
      </c>
    </row>
    <row r="13" spans="1:69">
      <c r="A13" s="177">
        <v>44317</v>
      </c>
      <c r="B13" s="181">
        <v>305</v>
      </c>
      <c r="C13" s="264">
        <v>721486</v>
      </c>
      <c r="D13" s="135">
        <v>145103.33997</v>
      </c>
      <c r="E13" s="137">
        <v>909591</v>
      </c>
      <c r="F13" s="181">
        <v>0</v>
      </c>
      <c r="G13" s="264">
        <v>0</v>
      </c>
      <c r="H13" s="135">
        <v>0</v>
      </c>
      <c r="I13" s="137">
        <v>60</v>
      </c>
      <c r="J13" s="181">
        <v>9062</v>
      </c>
      <c r="K13" s="264">
        <v>15049</v>
      </c>
      <c r="L13" s="135">
        <v>7425.0653400000001</v>
      </c>
      <c r="M13" s="137">
        <v>18321</v>
      </c>
      <c r="N13" s="278"/>
      <c r="O13" s="177">
        <v>44317</v>
      </c>
      <c r="P13" s="181">
        <v>0</v>
      </c>
      <c r="Q13" s="264">
        <v>0</v>
      </c>
      <c r="R13" s="135">
        <v>0</v>
      </c>
      <c r="S13" s="137">
        <v>0</v>
      </c>
      <c r="T13" s="181">
        <v>0</v>
      </c>
      <c r="U13" s="264">
        <v>0</v>
      </c>
      <c r="V13" s="135">
        <v>0</v>
      </c>
      <c r="W13" s="137">
        <v>0</v>
      </c>
      <c r="X13" s="181">
        <v>1</v>
      </c>
      <c r="Y13" s="264">
        <v>100</v>
      </c>
      <c r="Z13" s="135">
        <v>0.1472</v>
      </c>
      <c r="AA13" s="137">
        <v>1000</v>
      </c>
      <c r="AB13" s="278"/>
      <c r="AC13" s="177">
        <v>44317</v>
      </c>
      <c r="AD13" s="181">
        <v>0</v>
      </c>
      <c r="AE13" s="264">
        <v>0</v>
      </c>
      <c r="AF13" s="135">
        <v>0</v>
      </c>
      <c r="AG13" s="137">
        <v>0</v>
      </c>
      <c r="AH13" s="181">
        <v>0</v>
      </c>
      <c r="AI13" s="264">
        <v>0</v>
      </c>
      <c r="AJ13" s="135">
        <v>0</v>
      </c>
      <c r="AK13" s="137">
        <v>0</v>
      </c>
      <c r="AL13" s="181">
        <v>172</v>
      </c>
      <c r="AM13" s="264">
        <v>324</v>
      </c>
      <c r="AN13" s="135">
        <v>32.086779999999997</v>
      </c>
      <c r="AO13" s="137">
        <v>99</v>
      </c>
      <c r="AP13" s="278"/>
      <c r="AQ13" s="177">
        <v>44317</v>
      </c>
      <c r="AR13" s="181">
        <v>0</v>
      </c>
      <c r="AS13" s="264">
        <v>0</v>
      </c>
      <c r="AT13" s="135">
        <v>0</v>
      </c>
      <c r="AU13" s="137">
        <v>0</v>
      </c>
      <c r="AV13" s="181">
        <v>1</v>
      </c>
      <c r="AW13" s="264">
        <v>500</v>
      </c>
      <c r="AX13" s="135">
        <v>56.6</v>
      </c>
      <c r="AY13" s="137">
        <v>4500</v>
      </c>
      <c r="AZ13" s="181">
        <v>0</v>
      </c>
      <c r="BA13" s="264">
        <v>0</v>
      </c>
      <c r="BB13" s="135">
        <v>0</v>
      </c>
      <c r="BC13" s="137">
        <v>0</v>
      </c>
      <c r="BE13" s="177">
        <v>44317</v>
      </c>
      <c r="BF13" s="267">
        <v>0</v>
      </c>
      <c r="BG13" s="268">
        <v>0</v>
      </c>
      <c r="BH13" s="269">
        <v>0</v>
      </c>
      <c r="BI13" s="270">
        <v>0</v>
      </c>
      <c r="BJ13" s="267">
        <v>0</v>
      </c>
      <c r="BK13" s="268">
        <v>0</v>
      </c>
      <c r="BL13" s="269">
        <v>0</v>
      </c>
      <c r="BM13" s="270">
        <v>0</v>
      </c>
    </row>
    <row r="14" spans="1:69">
      <c r="A14" s="177">
        <v>44348</v>
      </c>
      <c r="B14" s="181">
        <v>587</v>
      </c>
      <c r="C14" s="264">
        <v>1205975</v>
      </c>
      <c r="D14" s="135">
        <v>242184.406689</v>
      </c>
      <c r="E14" s="137">
        <v>607924</v>
      </c>
      <c r="F14" s="181">
        <v>2</v>
      </c>
      <c r="G14" s="264">
        <v>120</v>
      </c>
      <c r="H14" s="135">
        <v>29.125499999999999</v>
      </c>
      <c r="I14" s="137">
        <v>60</v>
      </c>
      <c r="J14" s="181">
        <v>11535</v>
      </c>
      <c r="K14" s="264">
        <v>52996</v>
      </c>
      <c r="L14" s="135">
        <v>27083.667290000001</v>
      </c>
      <c r="M14" s="137">
        <v>18241</v>
      </c>
      <c r="N14" s="278"/>
      <c r="O14" s="177">
        <v>44348</v>
      </c>
      <c r="P14" s="181">
        <v>0</v>
      </c>
      <c r="Q14" s="264">
        <v>0</v>
      </c>
      <c r="R14" s="135">
        <v>0</v>
      </c>
      <c r="S14" s="137">
        <v>0</v>
      </c>
      <c r="T14" s="181">
        <v>0</v>
      </c>
      <c r="U14" s="264">
        <v>0</v>
      </c>
      <c r="V14" s="135">
        <v>0</v>
      </c>
      <c r="W14" s="137">
        <v>0</v>
      </c>
      <c r="X14" s="181">
        <v>3</v>
      </c>
      <c r="Y14" s="264">
        <v>1500</v>
      </c>
      <c r="Z14" s="135">
        <v>2.3835000000000002</v>
      </c>
      <c r="AA14" s="137">
        <v>500</v>
      </c>
      <c r="AB14" s="278"/>
      <c r="AC14" s="177">
        <v>44348</v>
      </c>
      <c r="AD14" s="181">
        <v>0</v>
      </c>
      <c r="AE14" s="264">
        <v>0</v>
      </c>
      <c r="AF14" s="135">
        <v>0</v>
      </c>
      <c r="AG14" s="137">
        <v>0</v>
      </c>
      <c r="AH14" s="181">
        <v>0</v>
      </c>
      <c r="AI14" s="264">
        <v>0</v>
      </c>
      <c r="AJ14" s="135">
        <v>0</v>
      </c>
      <c r="AK14" s="137">
        <v>0</v>
      </c>
      <c r="AL14" s="181">
        <v>104</v>
      </c>
      <c r="AM14" s="264">
        <v>202</v>
      </c>
      <c r="AN14" s="135">
        <v>20.472999999999999</v>
      </c>
      <c r="AO14" s="137">
        <v>39</v>
      </c>
      <c r="AP14" s="278"/>
      <c r="AQ14" s="177">
        <v>44348</v>
      </c>
      <c r="AR14" s="181">
        <v>0</v>
      </c>
      <c r="AS14" s="264">
        <v>0</v>
      </c>
      <c r="AT14" s="135">
        <v>0</v>
      </c>
      <c r="AU14" s="137">
        <v>0</v>
      </c>
      <c r="AV14" s="181">
        <v>8</v>
      </c>
      <c r="AW14" s="264">
        <v>9500</v>
      </c>
      <c r="AX14" s="135">
        <v>1087.1724999999999</v>
      </c>
      <c r="AY14" s="137">
        <v>4500</v>
      </c>
      <c r="AZ14" s="181">
        <v>0</v>
      </c>
      <c r="BA14" s="264">
        <v>0</v>
      </c>
      <c r="BB14" s="135">
        <v>0</v>
      </c>
      <c r="BC14" s="137">
        <v>0</v>
      </c>
      <c r="BE14" s="177">
        <v>44348</v>
      </c>
      <c r="BF14" s="267">
        <v>0</v>
      </c>
      <c r="BG14" s="268">
        <v>0</v>
      </c>
      <c r="BH14" s="269">
        <v>0</v>
      </c>
      <c r="BI14" s="270">
        <v>0</v>
      </c>
      <c r="BJ14" s="267">
        <v>0</v>
      </c>
      <c r="BK14" s="268">
        <v>0</v>
      </c>
      <c r="BL14" s="269">
        <v>0</v>
      </c>
      <c r="BM14" s="270">
        <v>0</v>
      </c>
    </row>
    <row r="15" spans="1:69">
      <c r="A15" s="177">
        <v>44378</v>
      </c>
      <c r="B15" s="181">
        <v>319</v>
      </c>
      <c r="C15" s="264">
        <v>153683</v>
      </c>
      <c r="D15" s="135">
        <v>30912.449651999999</v>
      </c>
      <c r="E15" s="137">
        <v>607179</v>
      </c>
      <c r="F15" s="181">
        <v>0</v>
      </c>
      <c r="G15" s="264">
        <v>0</v>
      </c>
      <c r="H15" s="135">
        <v>0</v>
      </c>
      <c r="I15" s="137">
        <v>60</v>
      </c>
      <c r="J15" s="181">
        <v>10852</v>
      </c>
      <c r="K15" s="264">
        <v>19599</v>
      </c>
      <c r="L15" s="135">
        <v>9846.8558699999994</v>
      </c>
      <c r="M15" s="137">
        <v>17759</v>
      </c>
      <c r="N15" s="278"/>
      <c r="O15" s="177">
        <v>44378</v>
      </c>
      <c r="P15" s="181">
        <v>0</v>
      </c>
      <c r="Q15" s="264">
        <v>0</v>
      </c>
      <c r="R15" s="135">
        <v>0</v>
      </c>
      <c r="S15" s="137">
        <v>0</v>
      </c>
      <c r="T15" s="181">
        <v>0</v>
      </c>
      <c r="U15" s="264">
        <v>0</v>
      </c>
      <c r="V15" s="135">
        <v>0</v>
      </c>
      <c r="W15" s="137">
        <v>0</v>
      </c>
      <c r="X15" s="181">
        <v>1</v>
      </c>
      <c r="Y15" s="264">
        <v>250</v>
      </c>
      <c r="Z15" s="135">
        <v>0.42025000000000001</v>
      </c>
      <c r="AA15" s="137">
        <v>250</v>
      </c>
      <c r="AB15" s="278"/>
      <c r="AC15" s="177">
        <v>44378</v>
      </c>
      <c r="AD15" s="181">
        <v>0</v>
      </c>
      <c r="AE15" s="264">
        <v>0</v>
      </c>
      <c r="AF15" s="135">
        <v>0</v>
      </c>
      <c r="AG15" s="137">
        <v>0</v>
      </c>
      <c r="AH15" s="181">
        <v>0</v>
      </c>
      <c r="AI15" s="264">
        <v>0</v>
      </c>
      <c r="AJ15" s="135">
        <v>0</v>
      </c>
      <c r="AK15" s="137">
        <v>0</v>
      </c>
      <c r="AL15" s="181">
        <v>213</v>
      </c>
      <c r="AM15" s="264">
        <v>543</v>
      </c>
      <c r="AN15" s="135">
        <v>54.575940000000003</v>
      </c>
      <c r="AO15" s="137">
        <v>61</v>
      </c>
      <c r="AP15" s="278"/>
      <c r="AQ15" s="177">
        <v>44378</v>
      </c>
      <c r="AR15" s="181">
        <v>0</v>
      </c>
      <c r="AS15" s="264">
        <v>0</v>
      </c>
      <c r="AT15" s="135">
        <v>0</v>
      </c>
      <c r="AU15" s="137">
        <v>0</v>
      </c>
      <c r="AV15" s="181">
        <v>0</v>
      </c>
      <c r="AW15" s="264">
        <v>0</v>
      </c>
      <c r="AX15" s="135">
        <v>0</v>
      </c>
      <c r="AY15" s="137">
        <v>4500</v>
      </c>
      <c r="AZ15" s="181">
        <v>0</v>
      </c>
      <c r="BA15" s="264">
        <v>0</v>
      </c>
      <c r="BB15" s="135">
        <v>0</v>
      </c>
      <c r="BC15" s="137">
        <v>0</v>
      </c>
      <c r="BE15" s="177">
        <v>44378</v>
      </c>
      <c r="BF15" s="267">
        <v>0</v>
      </c>
      <c r="BG15" s="268">
        <v>0</v>
      </c>
      <c r="BH15" s="269">
        <v>0</v>
      </c>
      <c r="BI15" s="270">
        <v>0</v>
      </c>
      <c r="BJ15" s="267">
        <v>0</v>
      </c>
      <c r="BK15" s="268">
        <v>0</v>
      </c>
      <c r="BL15" s="269">
        <v>0</v>
      </c>
      <c r="BM15" s="270">
        <v>0</v>
      </c>
    </row>
    <row r="16" spans="1:69">
      <c r="A16" s="177">
        <v>44409</v>
      </c>
      <c r="B16" s="181">
        <v>380</v>
      </c>
      <c r="C16" s="264">
        <v>481588</v>
      </c>
      <c r="D16" s="135">
        <v>98588.700217000005</v>
      </c>
      <c r="E16" s="137">
        <v>658033</v>
      </c>
      <c r="F16" s="181">
        <v>1</v>
      </c>
      <c r="G16" s="264">
        <v>60</v>
      </c>
      <c r="H16" s="135">
        <v>14.118</v>
      </c>
      <c r="I16" s="137">
        <v>0</v>
      </c>
      <c r="J16" s="181">
        <v>10115</v>
      </c>
      <c r="K16" s="264">
        <v>15141</v>
      </c>
      <c r="L16" s="135">
        <v>7842.3017499999996</v>
      </c>
      <c r="M16" s="137">
        <v>17854</v>
      </c>
      <c r="N16" s="278"/>
      <c r="O16" s="177">
        <v>44409</v>
      </c>
      <c r="P16" s="181">
        <v>0</v>
      </c>
      <c r="Q16" s="264">
        <v>0</v>
      </c>
      <c r="R16" s="135">
        <v>0</v>
      </c>
      <c r="S16" s="137">
        <v>0</v>
      </c>
      <c r="T16" s="181">
        <v>0</v>
      </c>
      <c r="U16" s="264">
        <v>0</v>
      </c>
      <c r="V16" s="135">
        <v>0</v>
      </c>
      <c r="W16" s="137">
        <v>0</v>
      </c>
      <c r="X16" s="181">
        <v>1</v>
      </c>
      <c r="Y16" s="264">
        <v>250</v>
      </c>
      <c r="Z16" s="135">
        <v>0.42699999999999999</v>
      </c>
      <c r="AA16" s="137">
        <v>0</v>
      </c>
      <c r="AB16" s="278"/>
      <c r="AC16" s="177">
        <v>44409</v>
      </c>
      <c r="AD16" s="181">
        <v>0</v>
      </c>
      <c r="AE16" s="264">
        <v>0</v>
      </c>
      <c r="AF16" s="135">
        <v>0</v>
      </c>
      <c r="AG16" s="137">
        <v>0</v>
      </c>
      <c r="AH16" s="181">
        <v>0</v>
      </c>
      <c r="AI16" s="264">
        <v>0</v>
      </c>
      <c r="AJ16" s="135">
        <v>0</v>
      </c>
      <c r="AK16" s="137">
        <v>0</v>
      </c>
      <c r="AL16" s="181">
        <v>197</v>
      </c>
      <c r="AM16" s="264">
        <v>605</v>
      </c>
      <c r="AN16" s="135">
        <v>62.786279999999998</v>
      </c>
      <c r="AO16" s="137">
        <v>184</v>
      </c>
      <c r="AP16" s="278"/>
      <c r="AQ16" s="177">
        <v>44409</v>
      </c>
      <c r="AR16" s="181">
        <v>0</v>
      </c>
      <c r="AS16" s="264">
        <v>0</v>
      </c>
      <c r="AT16" s="135">
        <v>0</v>
      </c>
      <c r="AU16" s="137">
        <v>0</v>
      </c>
      <c r="AV16" s="181">
        <v>1</v>
      </c>
      <c r="AW16" s="264">
        <v>2</v>
      </c>
      <c r="AX16" s="135">
        <v>0.22775000000000001</v>
      </c>
      <c r="AY16" s="137">
        <v>4500</v>
      </c>
      <c r="AZ16" s="181">
        <v>0</v>
      </c>
      <c r="BA16" s="264">
        <v>0</v>
      </c>
      <c r="BB16" s="135">
        <v>0</v>
      </c>
      <c r="BC16" s="137">
        <v>0</v>
      </c>
      <c r="BE16" s="177">
        <v>44409</v>
      </c>
      <c r="BF16" s="267">
        <v>0</v>
      </c>
      <c r="BG16" s="267">
        <v>0</v>
      </c>
      <c r="BH16" s="267">
        <v>0</v>
      </c>
      <c r="BI16" s="270">
        <v>0</v>
      </c>
      <c r="BJ16" s="267">
        <v>0</v>
      </c>
      <c r="BK16" s="267">
        <v>0</v>
      </c>
      <c r="BL16" s="267">
        <v>0</v>
      </c>
      <c r="BM16" s="270">
        <v>0</v>
      </c>
    </row>
    <row r="17" spans="1:65">
      <c r="A17" s="177">
        <v>44440</v>
      </c>
      <c r="B17" s="181">
        <v>481</v>
      </c>
      <c r="C17" s="264">
        <v>954943</v>
      </c>
      <c r="D17" s="135">
        <v>192893.65377599999</v>
      </c>
      <c r="E17" s="137">
        <v>503879</v>
      </c>
      <c r="F17" s="181">
        <v>0</v>
      </c>
      <c r="G17" s="264">
        <v>0</v>
      </c>
      <c r="H17" s="135">
        <v>0</v>
      </c>
      <c r="I17" s="137">
        <v>0</v>
      </c>
      <c r="J17" s="181">
        <v>12931</v>
      </c>
      <c r="K17" s="264">
        <v>56497</v>
      </c>
      <c r="L17" s="135">
        <v>29211.061000000002</v>
      </c>
      <c r="M17" s="137">
        <v>16029</v>
      </c>
      <c r="N17" s="278"/>
      <c r="O17" s="177">
        <v>44440</v>
      </c>
      <c r="P17" s="181">
        <v>0</v>
      </c>
      <c r="Q17" s="264">
        <v>0</v>
      </c>
      <c r="R17" s="135">
        <v>0</v>
      </c>
      <c r="S17" s="137">
        <v>0</v>
      </c>
      <c r="T17" s="181">
        <v>0</v>
      </c>
      <c r="U17" s="264">
        <v>0</v>
      </c>
      <c r="V17" s="135">
        <v>0</v>
      </c>
      <c r="W17" s="137">
        <v>0</v>
      </c>
      <c r="X17" s="181">
        <v>0</v>
      </c>
      <c r="Y17" s="264">
        <v>0</v>
      </c>
      <c r="Z17" s="135">
        <v>0</v>
      </c>
      <c r="AA17" s="137">
        <v>0</v>
      </c>
      <c r="AB17" s="278"/>
      <c r="AC17" s="177">
        <v>44440</v>
      </c>
      <c r="AD17" s="181">
        <v>0</v>
      </c>
      <c r="AE17" s="264">
        <v>0</v>
      </c>
      <c r="AF17" s="135">
        <v>0</v>
      </c>
      <c r="AG17" s="137">
        <v>0</v>
      </c>
      <c r="AH17" s="181">
        <v>0</v>
      </c>
      <c r="AI17" s="264">
        <v>0</v>
      </c>
      <c r="AJ17" s="135">
        <v>0</v>
      </c>
      <c r="AK17" s="137">
        <v>0</v>
      </c>
      <c r="AL17" s="181">
        <v>98</v>
      </c>
      <c r="AM17" s="264">
        <v>202</v>
      </c>
      <c r="AN17" s="135">
        <v>20.853496</v>
      </c>
      <c r="AO17" s="137">
        <v>3</v>
      </c>
      <c r="AP17" s="278"/>
      <c r="AQ17" s="177">
        <v>44440</v>
      </c>
      <c r="AR17" s="181">
        <v>0</v>
      </c>
      <c r="AS17" s="264">
        <v>0</v>
      </c>
      <c r="AT17" s="135">
        <v>0</v>
      </c>
      <c r="AU17" s="137">
        <v>0</v>
      </c>
      <c r="AV17" s="181">
        <v>15</v>
      </c>
      <c r="AW17" s="264">
        <v>8602</v>
      </c>
      <c r="AX17" s="135">
        <v>961.37950000000001</v>
      </c>
      <c r="AY17" s="137">
        <v>4600</v>
      </c>
      <c r="AZ17" s="181">
        <v>0</v>
      </c>
      <c r="BA17" s="264">
        <v>0</v>
      </c>
      <c r="BB17" s="135">
        <v>0</v>
      </c>
      <c r="BC17" s="137">
        <v>0</v>
      </c>
      <c r="BE17" s="177">
        <v>44440</v>
      </c>
      <c r="BF17" s="267">
        <v>0</v>
      </c>
      <c r="BG17" s="267">
        <v>0</v>
      </c>
      <c r="BH17" s="267">
        <v>0</v>
      </c>
      <c r="BI17" s="270">
        <v>0</v>
      </c>
      <c r="BJ17" s="267">
        <v>0</v>
      </c>
      <c r="BK17" s="267">
        <v>0</v>
      </c>
      <c r="BL17" s="267">
        <v>0</v>
      </c>
      <c r="BM17" s="270">
        <v>0</v>
      </c>
    </row>
    <row r="18" spans="1:65">
      <c r="A18" s="177">
        <v>44470</v>
      </c>
      <c r="B18" s="181">
        <v>326</v>
      </c>
      <c r="C18" s="264">
        <v>253358</v>
      </c>
      <c r="D18" s="135">
        <v>54051.436649000003</v>
      </c>
      <c r="E18" s="137">
        <v>575644</v>
      </c>
      <c r="F18" s="181">
        <v>0</v>
      </c>
      <c r="G18" s="264">
        <v>0</v>
      </c>
      <c r="H18" s="135">
        <v>0</v>
      </c>
      <c r="I18" s="137">
        <v>0</v>
      </c>
      <c r="J18" s="181">
        <v>10976</v>
      </c>
      <c r="K18" s="264">
        <v>16333</v>
      </c>
      <c r="L18" s="135">
        <v>8455.1585500000001</v>
      </c>
      <c r="M18" s="137">
        <v>16245</v>
      </c>
      <c r="N18" s="278"/>
      <c r="O18" s="177">
        <v>44470</v>
      </c>
      <c r="P18" s="181">
        <v>0</v>
      </c>
      <c r="Q18" s="264">
        <v>0</v>
      </c>
      <c r="R18" s="135">
        <v>0</v>
      </c>
      <c r="S18" s="137">
        <v>0</v>
      </c>
      <c r="T18" s="181">
        <v>0</v>
      </c>
      <c r="U18" s="264">
        <v>0</v>
      </c>
      <c r="V18" s="135">
        <v>0</v>
      </c>
      <c r="W18" s="137">
        <v>0</v>
      </c>
      <c r="X18" s="181">
        <v>0</v>
      </c>
      <c r="Y18" s="264">
        <v>0</v>
      </c>
      <c r="Z18" s="135">
        <v>0</v>
      </c>
      <c r="AA18" s="137">
        <v>0</v>
      </c>
      <c r="AB18" s="278"/>
      <c r="AC18" s="177">
        <v>44470</v>
      </c>
      <c r="AD18" s="181">
        <v>0</v>
      </c>
      <c r="AE18" s="264">
        <v>0</v>
      </c>
      <c r="AF18" s="135">
        <v>0</v>
      </c>
      <c r="AG18" s="137">
        <v>0</v>
      </c>
      <c r="AH18" s="181">
        <v>0</v>
      </c>
      <c r="AI18" s="264">
        <v>0</v>
      </c>
      <c r="AJ18" s="135">
        <v>0</v>
      </c>
      <c r="AK18" s="137">
        <v>0</v>
      </c>
      <c r="AL18" s="181">
        <v>59</v>
      </c>
      <c r="AM18" s="264">
        <v>222</v>
      </c>
      <c r="AN18" s="135">
        <v>23.204619999999998</v>
      </c>
      <c r="AO18" s="137">
        <v>67</v>
      </c>
      <c r="AP18" s="278"/>
      <c r="AQ18" s="177">
        <v>44470</v>
      </c>
      <c r="AR18" s="181">
        <v>0</v>
      </c>
      <c r="AS18" s="264">
        <v>0</v>
      </c>
      <c r="AT18" s="135">
        <v>0</v>
      </c>
      <c r="AU18" s="137">
        <v>0</v>
      </c>
      <c r="AV18" s="181">
        <v>0</v>
      </c>
      <c r="AW18" s="264">
        <v>0</v>
      </c>
      <c r="AX18" s="135">
        <v>0</v>
      </c>
      <c r="AY18" s="137">
        <v>4600</v>
      </c>
      <c r="AZ18" s="181">
        <v>0</v>
      </c>
      <c r="BA18" s="264">
        <v>0</v>
      </c>
      <c r="BB18" s="135">
        <v>0</v>
      </c>
      <c r="BC18" s="137">
        <v>0</v>
      </c>
      <c r="BE18" s="177">
        <v>44470</v>
      </c>
      <c r="BF18" s="267">
        <v>0</v>
      </c>
      <c r="BG18" s="267">
        <v>0</v>
      </c>
      <c r="BH18" s="267">
        <v>0</v>
      </c>
      <c r="BI18" s="270">
        <v>0</v>
      </c>
      <c r="BJ18" s="267">
        <v>0</v>
      </c>
      <c r="BK18" s="268">
        <v>0</v>
      </c>
      <c r="BL18" s="269">
        <v>0</v>
      </c>
      <c r="BM18" s="270">
        <v>0</v>
      </c>
    </row>
    <row r="19" spans="1:65">
      <c r="A19" s="177">
        <v>44501</v>
      </c>
      <c r="B19" s="181">
        <v>366</v>
      </c>
      <c r="C19" s="264">
        <v>396635</v>
      </c>
      <c r="D19" s="135">
        <v>85161.962920000005</v>
      </c>
      <c r="E19" s="137">
        <v>736402</v>
      </c>
      <c r="F19" s="181">
        <v>3</v>
      </c>
      <c r="G19" s="264">
        <v>60</v>
      </c>
      <c r="H19" s="135">
        <v>14.6134</v>
      </c>
      <c r="I19" s="137">
        <v>20</v>
      </c>
      <c r="J19" s="181">
        <v>13120</v>
      </c>
      <c r="K19" s="264">
        <v>19833</v>
      </c>
      <c r="L19" s="135">
        <v>10128.35478</v>
      </c>
      <c r="M19" s="137">
        <v>15685</v>
      </c>
      <c r="N19" s="278"/>
      <c r="O19" s="177">
        <v>44501</v>
      </c>
      <c r="P19" s="181">
        <v>0</v>
      </c>
      <c r="Q19" s="264">
        <v>0</v>
      </c>
      <c r="R19" s="135">
        <v>0</v>
      </c>
      <c r="S19" s="137">
        <v>0</v>
      </c>
      <c r="T19" s="181">
        <v>0</v>
      </c>
      <c r="U19" s="264">
        <v>0</v>
      </c>
      <c r="V19" s="135">
        <v>0</v>
      </c>
      <c r="W19" s="137">
        <v>0</v>
      </c>
      <c r="X19" s="181">
        <v>0</v>
      </c>
      <c r="Y19" s="264">
        <v>0</v>
      </c>
      <c r="Z19" s="135">
        <v>0</v>
      </c>
      <c r="AA19" s="137">
        <v>0</v>
      </c>
      <c r="AB19" s="278"/>
      <c r="AC19" s="177">
        <v>44501</v>
      </c>
      <c r="AD19" s="181">
        <v>0</v>
      </c>
      <c r="AE19" s="264">
        <v>0</v>
      </c>
      <c r="AF19" s="135">
        <v>0</v>
      </c>
      <c r="AG19" s="137">
        <v>0</v>
      </c>
      <c r="AH19" s="181">
        <v>0</v>
      </c>
      <c r="AI19" s="264">
        <v>0</v>
      </c>
      <c r="AJ19" s="135">
        <v>0</v>
      </c>
      <c r="AK19" s="137">
        <v>0</v>
      </c>
      <c r="AL19" s="181">
        <v>65</v>
      </c>
      <c r="AM19" s="264">
        <v>210</v>
      </c>
      <c r="AN19" s="135">
        <v>21.290140000000001</v>
      </c>
      <c r="AO19" s="137">
        <v>164</v>
      </c>
      <c r="AP19" s="278"/>
      <c r="AQ19" s="177">
        <v>44501</v>
      </c>
      <c r="AR19" s="181">
        <v>0</v>
      </c>
      <c r="AS19" s="264">
        <v>0</v>
      </c>
      <c r="AT19" s="135">
        <v>0</v>
      </c>
      <c r="AU19" s="137">
        <v>0</v>
      </c>
      <c r="AV19" s="181">
        <v>1</v>
      </c>
      <c r="AW19" s="264">
        <v>300</v>
      </c>
      <c r="AX19" s="135">
        <v>32.2575</v>
      </c>
      <c r="AY19" s="137">
        <v>4300</v>
      </c>
      <c r="AZ19" s="181">
        <v>0</v>
      </c>
      <c r="BA19" s="264">
        <v>0</v>
      </c>
      <c r="BB19" s="135">
        <v>0</v>
      </c>
      <c r="BC19" s="137">
        <v>0</v>
      </c>
      <c r="BE19" s="177">
        <v>44501</v>
      </c>
      <c r="BF19" s="267">
        <v>0</v>
      </c>
      <c r="BG19" s="268">
        <v>0</v>
      </c>
      <c r="BH19" s="269">
        <v>0</v>
      </c>
      <c r="BI19" s="270">
        <v>0</v>
      </c>
      <c r="BJ19" s="267">
        <v>0</v>
      </c>
      <c r="BK19" s="268">
        <v>0</v>
      </c>
      <c r="BL19" s="269">
        <v>0</v>
      </c>
      <c r="BM19" s="270">
        <v>0</v>
      </c>
    </row>
    <row r="20" spans="1:65" ht="15.75" thickBot="1">
      <c r="A20" s="180">
        <v>44531</v>
      </c>
      <c r="B20" s="193">
        <v>317</v>
      </c>
      <c r="C20" s="194">
        <v>620848</v>
      </c>
      <c r="D20" s="138">
        <v>132082.37784</v>
      </c>
      <c r="E20" s="139">
        <v>799170</v>
      </c>
      <c r="F20" s="193">
        <v>2</v>
      </c>
      <c r="G20" s="194">
        <v>170</v>
      </c>
      <c r="H20" s="138">
        <v>40.689500000000002</v>
      </c>
      <c r="I20" s="139">
        <v>150</v>
      </c>
      <c r="J20" s="193">
        <v>13512</v>
      </c>
      <c r="K20" s="194">
        <v>51328</v>
      </c>
      <c r="L20" s="138">
        <v>26359.302810000001</v>
      </c>
      <c r="M20" s="139">
        <v>12110</v>
      </c>
      <c r="N20" s="278"/>
      <c r="O20" s="180">
        <v>44531</v>
      </c>
      <c r="P20" s="193">
        <v>0</v>
      </c>
      <c r="Q20" s="194">
        <v>0</v>
      </c>
      <c r="R20" s="138">
        <v>0</v>
      </c>
      <c r="S20" s="139">
        <v>0</v>
      </c>
      <c r="T20" s="193">
        <v>0</v>
      </c>
      <c r="U20" s="194">
        <v>0</v>
      </c>
      <c r="V20" s="138">
        <v>0</v>
      </c>
      <c r="W20" s="139">
        <v>0</v>
      </c>
      <c r="X20" s="193">
        <v>0</v>
      </c>
      <c r="Y20" s="194">
        <v>0</v>
      </c>
      <c r="Z20" s="138">
        <v>0</v>
      </c>
      <c r="AA20" s="139">
        <v>0</v>
      </c>
      <c r="AB20" s="278"/>
      <c r="AC20" s="180">
        <v>44531</v>
      </c>
      <c r="AD20" s="193">
        <v>0</v>
      </c>
      <c r="AE20" s="194">
        <v>0</v>
      </c>
      <c r="AF20" s="138">
        <v>0</v>
      </c>
      <c r="AG20" s="139">
        <v>0</v>
      </c>
      <c r="AH20" s="193">
        <v>0</v>
      </c>
      <c r="AI20" s="194">
        <v>0</v>
      </c>
      <c r="AJ20" s="138">
        <v>0</v>
      </c>
      <c r="AK20" s="139">
        <v>0</v>
      </c>
      <c r="AL20" s="193">
        <v>10</v>
      </c>
      <c r="AM20" s="194">
        <v>24</v>
      </c>
      <c r="AN20" s="138">
        <v>2.4623599999999999</v>
      </c>
      <c r="AO20" s="139">
        <v>2</v>
      </c>
      <c r="AP20" s="278"/>
      <c r="AQ20" s="180">
        <v>44531</v>
      </c>
      <c r="AR20" s="193">
        <v>0</v>
      </c>
      <c r="AS20" s="194">
        <v>0</v>
      </c>
      <c r="AT20" s="138">
        <v>0</v>
      </c>
      <c r="AU20" s="139">
        <v>0</v>
      </c>
      <c r="AV20" s="193">
        <v>6</v>
      </c>
      <c r="AW20" s="194">
        <v>10300</v>
      </c>
      <c r="AX20" s="138">
        <v>1121.0907500000001</v>
      </c>
      <c r="AY20" s="139">
        <v>5000</v>
      </c>
      <c r="AZ20" s="193">
        <v>0</v>
      </c>
      <c r="BA20" s="194">
        <v>0</v>
      </c>
      <c r="BB20" s="138">
        <v>0</v>
      </c>
      <c r="BC20" s="139">
        <v>0</v>
      </c>
      <c r="BE20" s="180">
        <v>44531</v>
      </c>
      <c r="BF20" s="285">
        <v>0</v>
      </c>
      <c r="BG20" s="286">
        <v>0</v>
      </c>
      <c r="BH20" s="287">
        <v>0</v>
      </c>
      <c r="BI20" s="288">
        <v>0</v>
      </c>
      <c r="BJ20" s="285">
        <v>0</v>
      </c>
      <c r="BK20" s="286">
        <v>0</v>
      </c>
      <c r="BL20" s="287">
        <v>0</v>
      </c>
      <c r="BM20" s="288">
        <v>0</v>
      </c>
    </row>
    <row r="21" spans="1:65">
      <c r="A21" s="177">
        <v>44562</v>
      </c>
      <c r="B21" s="181">
        <v>481</v>
      </c>
      <c r="C21" s="264">
        <v>251280</v>
      </c>
      <c r="D21" s="135">
        <v>52479.231667</v>
      </c>
      <c r="E21" s="137">
        <v>912740</v>
      </c>
      <c r="F21" s="181">
        <v>3</v>
      </c>
      <c r="G21" s="264">
        <v>250</v>
      </c>
      <c r="H21" s="135">
        <v>59.381999999999998</v>
      </c>
      <c r="I21" s="137">
        <v>100</v>
      </c>
      <c r="J21" s="181">
        <v>9672</v>
      </c>
      <c r="K21" s="264">
        <v>15216</v>
      </c>
      <c r="L21" s="135">
        <v>7997.8033699999996</v>
      </c>
      <c r="M21" s="137">
        <v>12087</v>
      </c>
      <c r="N21" s="277"/>
      <c r="O21" s="177">
        <v>44562</v>
      </c>
      <c r="P21" s="181">
        <v>0</v>
      </c>
      <c r="Q21" s="264">
        <v>0</v>
      </c>
      <c r="R21" s="135">
        <v>0</v>
      </c>
      <c r="S21" s="137">
        <v>0</v>
      </c>
      <c r="T21" s="181">
        <v>0</v>
      </c>
      <c r="U21" s="264">
        <v>0</v>
      </c>
      <c r="V21" s="135">
        <v>0</v>
      </c>
      <c r="W21" s="137">
        <v>0</v>
      </c>
      <c r="X21" s="181">
        <v>0</v>
      </c>
      <c r="Y21" s="264">
        <v>0</v>
      </c>
      <c r="Z21" s="135">
        <v>0</v>
      </c>
      <c r="AA21" s="137">
        <v>0</v>
      </c>
      <c r="AB21" s="289"/>
      <c r="AC21" s="177">
        <v>44562</v>
      </c>
      <c r="AD21" s="181">
        <v>0</v>
      </c>
      <c r="AE21" s="264">
        <v>0</v>
      </c>
      <c r="AF21" s="135">
        <v>0</v>
      </c>
      <c r="AG21" s="137">
        <v>0</v>
      </c>
      <c r="AH21" s="181">
        <v>0</v>
      </c>
      <c r="AI21" s="264">
        <v>0</v>
      </c>
      <c r="AJ21" s="135">
        <v>0</v>
      </c>
      <c r="AK21" s="137">
        <v>0</v>
      </c>
      <c r="AL21" s="181">
        <v>54</v>
      </c>
      <c r="AM21" s="264">
        <v>74</v>
      </c>
      <c r="AN21" s="135">
        <v>7.8867200000000004</v>
      </c>
      <c r="AO21" s="137">
        <v>7</v>
      </c>
      <c r="AP21" s="289"/>
      <c r="AQ21" s="177">
        <v>44562</v>
      </c>
      <c r="AR21" s="181">
        <v>0</v>
      </c>
      <c r="AS21" s="264">
        <v>0</v>
      </c>
      <c r="AT21" s="135">
        <v>0</v>
      </c>
      <c r="AU21" s="137">
        <v>0</v>
      </c>
      <c r="AV21" s="181">
        <v>0</v>
      </c>
      <c r="AW21" s="264">
        <v>0</v>
      </c>
      <c r="AX21" s="135">
        <v>0</v>
      </c>
      <c r="AY21" s="137">
        <v>5000</v>
      </c>
      <c r="AZ21" s="181">
        <v>0</v>
      </c>
      <c r="BA21" s="264">
        <v>0</v>
      </c>
      <c r="BB21" s="135">
        <v>0</v>
      </c>
      <c r="BC21" s="137">
        <v>0</v>
      </c>
      <c r="BE21" s="177">
        <v>44562</v>
      </c>
      <c r="BF21" s="290">
        <v>0</v>
      </c>
      <c r="BG21" s="291">
        <v>0</v>
      </c>
      <c r="BH21" s="292">
        <v>0</v>
      </c>
      <c r="BI21" s="293">
        <v>0</v>
      </c>
      <c r="BJ21" s="290">
        <v>0</v>
      </c>
      <c r="BK21" s="291">
        <v>0</v>
      </c>
      <c r="BL21" s="292">
        <v>0</v>
      </c>
      <c r="BM21" s="293">
        <v>0</v>
      </c>
    </row>
    <row r="22" spans="1:65">
      <c r="A22" s="177">
        <v>44593</v>
      </c>
      <c r="B22" s="181">
        <v>259</v>
      </c>
      <c r="C22" s="264">
        <v>971202</v>
      </c>
      <c r="D22" s="135">
        <v>201110.89007600001</v>
      </c>
      <c r="E22" s="137">
        <v>894863</v>
      </c>
      <c r="F22" s="181">
        <v>0</v>
      </c>
      <c r="G22" s="264">
        <v>0</v>
      </c>
      <c r="H22" s="135">
        <v>0</v>
      </c>
      <c r="I22" s="137">
        <v>100</v>
      </c>
      <c r="J22" s="181">
        <v>10512</v>
      </c>
      <c r="K22" s="264">
        <v>17014</v>
      </c>
      <c r="L22" s="135">
        <v>8891.0321700000004</v>
      </c>
      <c r="M22" s="137">
        <v>12748</v>
      </c>
      <c r="N22" s="265"/>
      <c r="O22" s="177">
        <v>44593</v>
      </c>
      <c r="P22" s="181">
        <v>0</v>
      </c>
      <c r="Q22" s="264">
        <v>0</v>
      </c>
      <c r="R22" s="135">
        <v>0</v>
      </c>
      <c r="S22" s="137">
        <v>0</v>
      </c>
      <c r="T22" s="181">
        <v>0</v>
      </c>
      <c r="U22" s="264">
        <v>0</v>
      </c>
      <c r="V22" s="135">
        <v>0</v>
      </c>
      <c r="W22" s="137">
        <v>0</v>
      </c>
      <c r="X22" s="181">
        <v>0</v>
      </c>
      <c r="Y22" s="264">
        <v>0</v>
      </c>
      <c r="Z22" s="135">
        <v>0</v>
      </c>
      <c r="AA22" s="137">
        <v>0</v>
      </c>
      <c r="AB22" s="265"/>
      <c r="AC22" s="177">
        <v>44593</v>
      </c>
      <c r="AD22" s="181">
        <v>0</v>
      </c>
      <c r="AE22" s="264">
        <v>0</v>
      </c>
      <c r="AF22" s="135">
        <v>0</v>
      </c>
      <c r="AG22" s="137">
        <v>0</v>
      </c>
      <c r="AH22" s="181">
        <v>0</v>
      </c>
      <c r="AI22" s="264">
        <v>0</v>
      </c>
      <c r="AJ22" s="135">
        <v>0</v>
      </c>
      <c r="AK22" s="137">
        <v>0</v>
      </c>
      <c r="AL22" s="181">
        <v>122</v>
      </c>
      <c r="AM22" s="264">
        <v>160</v>
      </c>
      <c r="AN22" s="135">
        <v>16.889420000000001</v>
      </c>
      <c r="AO22" s="137">
        <v>7</v>
      </c>
      <c r="AP22" s="265"/>
      <c r="AQ22" s="177">
        <v>44593</v>
      </c>
      <c r="AR22" s="181">
        <v>0</v>
      </c>
      <c r="AS22" s="264">
        <v>0</v>
      </c>
      <c r="AT22" s="135">
        <v>0</v>
      </c>
      <c r="AU22" s="137">
        <v>0</v>
      </c>
      <c r="AV22" s="181">
        <v>4</v>
      </c>
      <c r="AW22" s="264">
        <v>800</v>
      </c>
      <c r="AX22" s="135">
        <v>86.637500000000003</v>
      </c>
      <c r="AY22" s="137">
        <v>5200</v>
      </c>
      <c r="AZ22" s="181">
        <v>0</v>
      </c>
      <c r="BA22" s="264">
        <v>0</v>
      </c>
      <c r="BB22" s="135">
        <v>0</v>
      </c>
      <c r="BC22" s="137">
        <v>0</v>
      </c>
      <c r="BE22" s="177">
        <v>44593</v>
      </c>
      <c r="BF22" s="267">
        <v>0</v>
      </c>
      <c r="BG22" s="268">
        <v>0</v>
      </c>
      <c r="BH22" s="269">
        <v>0</v>
      </c>
      <c r="BI22" s="270">
        <v>0</v>
      </c>
      <c r="BJ22" s="267">
        <v>0</v>
      </c>
      <c r="BK22" s="268">
        <v>0</v>
      </c>
      <c r="BL22" s="269">
        <v>0</v>
      </c>
      <c r="BM22" s="270">
        <v>0</v>
      </c>
    </row>
    <row r="23" spans="1:65" ht="15.75" thickBot="1">
      <c r="A23" s="177">
        <v>44621</v>
      </c>
      <c r="B23" s="181">
        <v>463</v>
      </c>
      <c r="C23" s="264">
        <v>621299</v>
      </c>
      <c r="D23" s="135">
        <v>132248.464374</v>
      </c>
      <c r="E23" s="137">
        <v>754915</v>
      </c>
      <c r="F23" s="181">
        <v>0</v>
      </c>
      <c r="G23" s="264">
        <v>0</v>
      </c>
      <c r="H23" s="135">
        <v>0</v>
      </c>
      <c r="I23" s="137">
        <v>100</v>
      </c>
      <c r="J23" s="181">
        <v>19268</v>
      </c>
      <c r="K23" s="264">
        <v>62493</v>
      </c>
      <c r="L23" s="135">
        <v>33573.392549999997</v>
      </c>
      <c r="M23" s="137">
        <v>12421</v>
      </c>
      <c r="N23" s="265"/>
      <c r="O23" s="177">
        <v>44621</v>
      </c>
      <c r="P23" s="181">
        <v>0</v>
      </c>
      <c r="Q23" s="264">
        <v>0</v>
      </c>
      <c r="R23" s="135">
        <v>0</v>
      </c>
      <c r="S23" s="137">
        <v>0</v>
      </c>
      <c r="T23" s="181">
        <v>0</v>
      </c>
      <c r="U23" s="264">
        <v>0</v>
      </c>
      <c r="V23" s="135">
        <v>0</v>
      </c>
      <c r="W23" s="137">
        <v>0</v>
      </c>
      <c r="X23" s="181">
        <v>0</v>
      </c>
      <c r="Y23" s="264">
        <v>0</v>
      </c>
      <c r="Z23" s="135">
        <v>0</v>
      </c>
      <c r="AA23" s="137">
        <v>0</v>
      </c>
      <c r="AB23" s="265"/>
      <c r="AC23" s="177">
        <v>44621</v>
      </c>
      <c r="AD23" s="181">
        <v>0</v>
      </c>
      <c r="AE23" s="264">
        <v>0</v>
      </c>
      <c r="AF23" s="135">
        <v>0</v>
      </c>
      <c r="AG23" s="137">
        <v>0</v>
      </c>
      <c r="AH23" s="181">
        <v>0</v>
      </c>
      <c r="AI23" s="264">
        <v>0</v>
      </c>
      <c r="AJ23" s="135">
        <v>0</v>
      </c>
      <c r="AK23" s="137">
        <v>0</v>
      </c>
      <c r="AL23" s="181">
        <v>83</v>
      </c>
      <c r="AM23" s="264">
        <v>134</v>
      </c>
      <c r="AN23" s="135">
        <v>14.347020000000001</v>
      </c>
      <c r="AO23" s="137">
        <v>11</v>
      </c>
      <c r="AP23" s="265"/>
      <c r="AQ23" s="177">
        <v>44621</v>
      </c>
      <c r="AR23" s="181">
        <v>0</v>
      </c>
      <c r="AS23" s="264">
        <v>0</v>
      </c>
      <c r="AT23" s="135">
        <v>0</v>
      </c>
      <c r="AU23" s="137">
        <v>0</v>
      </c>
      <c r="AV23" s="181">
        <v>6</v>
      </c>
      <c r="AW23" s="264">
        <v>10100</v>
      </c>
      <c r="AX23" s="135">
        <v>1063.4775</v>
      </c>
      <c r="AY23" s="137">
        <v>4000</v>
      </c>
      <c r="AZ23" s="181">
        <v>0</v>
      </c>
      <c r="BA23" s="264">
        <v>0</v>
      </c>
      <c r="BB23" s="135">
        <v>0</v>
      </c>
      <c r="BC23" s="137">
        <v>0</v>
      </c>
      <c r="BE23" s="177">
        <v>44621</v>
      </c>
      <c r="BF23" s="267">
        <f>VLOOKUP("32022JN22",'[1]Pegar datos'!$C$1410:$L$2985,3,0)</f>
        <v>0</v>
      </c>
      <c r="BG23" s="268">
        <f>VLOOKUP("32022JN22",'[1]Pegar datos'!$C$1410:$L$2985,4,0)</f>
        <v>0</v>
      </c>
      <c r="BH23" s="269">
        <f>VLOOKUP("32022JN22",'[1]Pegar datos'!$C$1410:$L$2985,5,0)/1000000</f>
        <v>0</v>
      </c>
      <c r="BI23" s="270">
        <f>VLOOKUP("32022JN22",'[1]Pegar datos'!$C$1410:$L$2985,6,0)</f>
        <v>0</v>
      </c>
      <c r="BJ23" s="267">
        <f>VLOOKUP("32022NV47",'[1]Pegar datos'!$C$1410:$L$2985,3,0)</f>
        <v>0</v>
      </c>
      <c r="BK23" s="268">
        <f>VLOOKUP("32022NV47",'[1]Pegar datos'!$C$1410:$L$2985,4,0)</f>
        <v>0</v>
      </c>
      <c r="BL23" s="269">
        <f>VLOOKUP("32022NV47",'[1]Pegar datos'!$C$1410:$L$2985,5,0)/1000000</f>
        <v>0</v>
      </c>
      <c r="BM23" s="270">
        <f>VLOOKUP("32022NV47",'[1]Pegar datos'!$C$1410:$L$2985,6,0)</f>
        <v>0</v>
      </c>
    </row>
    <row r="24" spans="1:65">
      <c r="A24" s="227" t="s">
        <v>45</v>
      </c>
      <c r="B24" s="228"/>
      <c r="C24" s="228"/>
      <c r="D24" s="228"/>
      <c r="E24" s="228"/>
      <c r="F24" s="229"/>
      <c r="G24" s="229"/>
      <c r="H24" s="229"/>
      <c r="I24" s="229"/>
      <c r="J24" s="229"/>
      <c r="K24" s="229"/>
      <c r="L24" s="229"/>
      <c r="M24" s="229"/>
      <c r="N24" s="59"/>
      <c r="O24" s="227" t="s">
        <v>45</v>
      </c>
      <c r="P24" s="228"/>
      <c r="Q24" s="228"/>
      <c r="R24" s="228"/>
      <c r="S24" s="228"/>
      <c r="T24" s="229"/>
      <c r="U24" s="229"/>
      <c r="V24" s="229"/>
      <c r="W24" s="229"/>
      <c r="X24" s="229"/>
      <c r="Y24" s="229"/>
      <c r="Z24" s="229"/>
      <c r="AA24" s="229"/>
      <c r="AB24" s="59"/>
      <c r="AC24" s="227" t="s">
        <v>45</v>
      </c>
      <c r="AD24" s="230"/>
      <c r="AE24" s="230"/>
      <c r="AF24" s="230"/>
      <c r="AG24" s="230"/>
      <c r="AH24" s="230"/>
      <c r="AI24" s="230"/>
      <c r="AJ24" s="230"/>
      <c r="AK24" s="230"/>
      <c r="AL24" s="231"/>
      <c r="AM24" s="231"/>
      <c r="AN24" s="231"/>
      <c r="AO24" s="231"/>
      <c r="AP24" s="59"/>
      <c r="AQ24" s="227" t="s">
        <v>45</v>
      </c>
      <c r="AR24" s="230"/>
      <c r="AS24" s="230"/>
      <c r="AT24" s="230"/>
      <c r="AU24" s="230"/>
      <c r="AV24" s="230"/>
      <c r="AW24" s="230"/>
      <c r="AX24" s="230"/>
      <c r="AY24" s="230"/>
      <c r="AZ24" s="231"/>
      <c r="BA24" s="231"/>
      <c r="BB24" s="231"/>
      <c r="BC24" s="227"/>
      <c r="BE24" s="227" t="s">
        <v>45</v>
      </c>
      <c r="BF24" s="232"/>
      <c r="BG24" s="232"/>
      <c r="BH24" s="232"/>
      <c r="BI24" s="232"/>
      <c r="BJ24" s="232"/>
      <c r="BK24" s="232"/>
      <c r="BL24" s="232"/>
      <c r="BM24" s="232"/>
    </row>
    <row r="25" spans="1:65" ht="15.75" thickBot="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59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142"/>
      <c r="AM25" s="142"/>
      <c r="AN25" s="142"/>
      <c r="AO25" s="142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</row>
    <row r="26" spans="1:65" ht="15.75" thickBot="1">
      <c r="A26" s="130"/>
      <c r="B26" s="306" t="s">
        <v>64</v>
      </c>
      <c r="C26" s="307"/>
      <c r="D26" s="307"/>
      <c r="E26" s="308"/>
      <c r="F26" s="306" t="s">
        <v>65</v>
      </c>
      <c r="G26" s="307"/>
      <c r="H26" s="307"/>
      <c r="I26" s="308"/>
      <c r="J26" s="306" t="s">
        <v>66</v>
      </c>
      <c r="K26" s="307"/>
      <c r="L26" s="307"/>
      <c r="M26" s="308"/>
      <c r="N26" s="59"/>
      <c r="O26" s="130"/>
      <c r="P26" s="306" t="s">
        <v>28</v>
      </c>
      <c r="Q26" s="307"/>
      <c r="R26" s="307"/>
      <c r="S26" s="308"/>
      <c r="T26" s="306" t="s">
        <v>67</v>
      </c>
      <c r="U26" s="307"/>
      <c r="V26" s="307"/>
      <c r="W26" s="308"/>
      <c r="X26" s="306" t="s">
        <v>29</v>
      </c>
      <c r="Y26" s="307"/>
      <c r="Z26" s="307"/>
      <c r="AA26" s="308"/>
      <c r="AB26" s="59"/>
      <c r="AC26" s="130"/>
      <c r="AD26" s="306" t="s">
        <v>30</v>
      </c>
      <c r="AE26" s="307"/>
      <c r="AF26" s="307"/>
      <c r="AG26" s="308"/>
      <c r="AH26" s="306" t="s">
        <v>31</v>
      </c>
      <c r="AI26" s="307"/>
      <c r="AJ26" s="307"/>
      <c r="AK26" s="308"/>
      <c r="AL26" s="306" t="s">
        <v>27</v>
      </c>
      <c r="AM26" s="307"/>
      <c r="AN26" s="307"/>
      <c r="AO26" s="308"/>
      <c r="AP26" s="59"/>
      <c r="AQ26" s="130"/>
      <c r="AR26" s="306" t="s">
        <v>24</v>
      </c>
      <c r="AS26" s="307"/>
      <c r="AT26" s="307"/>
      <c r="AU26" s="308"/>
      <c r="AV26" s="306" t="s">
        <v>25</v>
      </c>
      <c r="AW26" s="307"/>
      <c r="AX26" s="307"/>
      <c r="AY26" s="308"/>
      <c r="AZ26" s="315" t="s">
        <v>110</v>
      </c>
      <c r="BA26" s="316"/>
      <c r="BB26" s="316"/>
      <c r="BC26" s="317"/>
    </row>
    <row r="27" spans="1:65">
      <c r="A27" s="131"/>
      <c r="B27" s="309" t="s">
        <v>61</v>
      </c>
      <c r="C27" s="304" t="s">
        <v>62</v>
      </c>
      <c r="D27" s="311" t="s">
        <v>109</v>
      </c>
      <c r="E27" s="313" t="s">
        <v>63</v>
      </c>
      <c r="F27" s="309" t="s">
        <v>61</v>
      </c>
      <c r="G27" s="304" t="s">
        <v>62</v>
      </c>
      <c r="H27" s="311" t="s">
        <v>109</v>
      </c>
      <c r="I27" s="313" t="s">
        <v>63</v>
      </c>
      <c r="J27" s="309" t="s">
        <v>61</v>
      </c>
      <c r="K27" s="304" t="s">
        <v>62</v>
      </c>
      <c r="L27" s="311" t="s">
        <v>109</v>
      </c>
      <c r="M27" s="313" t="s">
        <v>63</v>
      </c>
      <c r="N27" s="143"/>
      <c r="O27" s="131"/>
      <c r="P27" s="309" t="s">
        <v>61</v>
      </c>
      <c r="Q27" s="304" t="s">
        <v>62</v>
      </c>
      <c r="R27" s="311" t="s">
        <v>109</v>
      </c>
      <c r="S27" s="313" t="s">
        <v>63</v>
      </c>
      <c r="T27" s="309" t="s">
        <v>61</v>
      </c>
      <c r="U27" s="304" t="s">
        <v>62</v>
      </c>
      <c r="V27" s="311" t="s">
        <v>109</v>
      </c>
      <c r="W27" s="313" t="s">
        <v>63</v>
      </c>
      <c r="X27" s="309" t="s">
        <v>61</v>
      </c>
      <c r="Y27" s="304" t="s">
        <v>62</v>
      </c>
      <c r="Z27" s="311" t="s">
        <v>109</v>
      </c>
      <c r="AA27" s="313" t="s">
        <v>63</v>
      </c>
      <c r="AB27" s="143"/>
      <c r="AC27" s="131"/>
      <c r="AD27" s="309" t="s">
        <v>61</v>
      </c>
      <c r="AE27" s="304" t="s">
        <v>62</v>
      </c>
      <c r="AF27" s="311" t="s">
        <v>109</v>
      </c>
      <c r="AG27" s="313" t="s">
        <v>63</v>
      </c>
      <c r="AH27" s="309" t="s">
        <v>61</v>
      </c>
      <c r="AI27" s="304" t="s">
        <v>62</v>
      </c>
      <c r="AJ27" s="311" t="s">
        <v>109</v>
      </c>
      <c r="AK27" s="313" t="s">
        <v>63</v>
      </c>
      <c r="AL27" s="309" t="s">
        <v>61</v>
      </c>
      <c r="AM27" s="304" t="s">
        <v>62</v>
      </c>
      <c r="AN27" s="311" t="s">
        <v>109</v>
      </c>
      <c r="AO27" s="313" t="s">
        <v>63</v>
      </c>
      <c r="AP27" s="143"/>
      <c r="AQ27" s="131"/>
      <c r="AR27" s="309" t="s">
        <v>61</v>
      </c>
      <c r="AS27" s="304" t="s">
        <v>62</v>
      </c>
      <c r="AT27" s="311" t="s">
        <v>109</v>
      </c>
      <c r="AU27" s="313" t="s">
        <v>63</v>
      </c>
      <c r="AV27" s="309" t="s">
        <v>61</v>
      </c>
      <c r="AW27" s="304" t="s">
        <v>62</v>
      </c>
      <c r="AX27" s="311" t="s">
        <v>109</v>
      </c>
      <c r="AY27" s="313" t="s">
        <v>63</v>
      </c>
      <c r="AZ27" s="318" t="s">
        <v>61</v>
      </c>
      <c r="BA27" s="320" t="s">
        <v>62</v>
      </c>
      <c r="BB27" s="322" t="s">
        <v>109</v>
      </c>
      <c r="BC27" s="324" t="s">
        <v>68</v>
      </c>
    </row>
    <row r="28" spans="1:65" ht="15.75" thickBot="1">
      <c r="A28" s="134"/>
      <c r="B28" s="310"/>
      <c r="C28" s="305"/>
      <c r="D28" s="312"/>
      <c r="E28" s="314"/>
      <c r="F28" s="310"/>
      <c r="G28" s="305"/>
      <c r="H28" s="312"/>
      <c r="I28" s="314"/>
      <c r="J28" s="310"/>
      <c r="K28" s="305"/>
      <c r="L28" s="312"/>
      <c r="M28" s="314"/>
      <c r="N28" s="122"/>
      <c r="O28" s="134"/>
      <c r="P28" s="310"/>
      <c r="Q28" s="305"/>
      <c r="R28" s="312"/>
      <c r="S28" s="314"/>
      <c r="T28" s="310"/>
      <c r="U28" s="305"/>
      <c r="V28" s="312"/>
      <c r="W28" s="314"/>
      <c r="X28" s="310"/>
      <c r="Y28" s="305"/>
      <c r="Z28" s="312"/>
      <c r="AA28" s="314"/>
      <c r="AB28" s="122"/>
      <c r="AC28" s="134"/>
      <c r="AD28" s="310"/>
      <c r="AE28" s="305"/>
      <c r="AF28" s="312"/>
      <c r="AG28" s="314"/>
      <c r="AH28" s="310"/>
      <c r="AI28" s="305"/>
      <c r="AJ28" s="312"/>
      <c r="AK28" s="314"/>
      <c r="AL28" s="310"/>
      <c r="AM28" s="305"/>
      <c r="AN28" s="312"/>
      <c r="AO28" s="314"/>
      <c r="AP28" s="122"/>
      <c r="AQ28" s="134"/>
      <c r="AR28" s="310"/>
      <c r="AS28" s="305"/>
      <c r="AT28" s="312"/>
      <c r="AU28" s="314"/>
      <c r="AV28" s="310"/>
      <c r="AW28" s="305"/>
      <c r="AX28" s="312"/>
      <c r="AY28" s="314"/>
      <c r="AZ28" s="319"/>
      <c r="BA28" s="321"/>
      <c r="BB28" s="323"/>
      <c r="BC28" s="325"/>
    </row>
    <row r="29" spans="1:65">
      <c r="A29" s="177">
        <v>44197</v>
      </c>
      <c r="B29" s="181">
        <v>0</v>
      </c>
      <c r="C29" s="140">
        <v>0</v>
      </c>
      <c r="D29" s="135">
        <v>0</v>
      </c>
      <c r="E29" s="137">
        <v>0</v>
      </c>
      <c r="F29" s="181">
        <v>0</v>
      </c>
      <c r="G29" s="140">
        <v>0</v>
      </c>
      <c r="H29" s="135">
        <v>0</v>
      </c>
      <c r="I29" s="137">
        <v>0</v>
      </c>
      <c r="J29" s="181">
        <v>0</v>
      </c>
      <c r="K29" s="140">
        <v>0</v>
      </c>
      <c r="L29" s="135">
        <v>0</v>
      </c>
      <c r="M29" s="137">
        <v>0</v>
      </c>
      <c r="N29" s="59"/>
      <c r="O29" s="177">
        <v>44197</v>
      </c>
      <c r="P29" s="181">
        <v>0</v>
      </c>
      <c r="Q29" s="140">
        <v>0</v>
      </c>
      <c r="R29" s="135">
        <v>0</v>
      </c>
      <c r="S29" s="137">
        <v>0</v>
      </c>
      <c r="T29" s="181">
        <v>2</v>
      </c>
      <c r="U29" s="140">
        <v>250</v>
      </c>
      <c r="V29" s="135">
        <v>1.5545</v>
      </c>
      <c r="W29" s="137">
        <v>0</v>
      </c>
      <c r="X29" s="181">
        <v>0</v>
      </c>
      <c r="Y29" s="140">
        <v>0</v>
      </c>
      <c r="Z29" s="135">
        <v>0</v>
      </c>
      <c r="AA29" s="137">
        <v>0</v>
      </c>
      <c r="AB29" s="83"/>
      <c r="AC29" s="177">
        <v>44197</v>
      </c>
      <c r="AD29" s="181">
        <v>0</v>
      </c>
      <c r="AE29" s="140">
        <v>0</v>
      </c>
      <c r="AF29" s="135">
        <v>0</v>
      </c>
      <c r="AG29" s="137">
        <v>0</v>
      </c>
      <c r="AH29" s="260">
        <v>1</v>
      </c>
      <c r="AI29" s="261">
        <v>10</v>
      </c>
      <c r="AJ29" s="262">
        <v>0.15046999999999999</v>
      </c>
      <c r="AK29" s="263">
        <v>10</v>
      </c>
      <c r="AL29" s="181">
        <v>0</v>
      </c>
      <c r="AM29" s="140">
        <v>0</v>
      </c>
      <c r="AN29" s="135">
        <v>0</v>
      </c>
      <c r="AO29" s="137">
        <v>0</v>
      </c>
      <c r="AP29" s="83"/>
      <c r="AQ29" s="177">
        <v>44197</v>
      </c>
      <c r="AR29" s="181">
        <v>0</v>
      </c>
      <c r="AS29" s="140">
        <v>0</v>
      </c>
      <c r="AT29" s="135">
        <v>0</v>
      </c>
      <c r="AU29" s="137">
        <v>0</v>
      </c>
      <c r="AV29" s="181">
        <v>0</v>
      </c>
      <c r="AW29" s="140">
        <v>0</v>
      </c>
      <c r="AX29" s="135">
        <v>0</v>
      </c>
      <c r="AY29" s="137">
        <v>0</v>
      </c>
      <c r="AZ29" s="178">
        <v>0</v>
      </c>
      <c r="BA29" s="179">
        <v>0</v>
      </c>
      <c r="BB29" s="221">
        <v>0</v>
      </c>
      <c r="BC29" s="222">
        <v>0</v>
      </c>
    </row>
    <row r="30" spans="1:65">
      <c r="A30" s="177">
        <v>44228</v>
      </c>
      <c r="B30" s="181">
        <v>0</v>
      </c>
      <c r="C30" s="264">
        <v>0</v>
      </c>
      <c r="D30" s="135">
        <v>0</v>
      </c>
      <c r="E30" s="137">
        <v>0</v>
      </c>
      <c r="F30" s="181">
        <v>0</v>
      </c>
      <c r="G30" s="264">
        <v>0</v>
      </c>
      <c r="H30" s="135">
        <v>0</v>
      </c>
      <c r="I30" s="137">
        <v>0</v>
      </c>
      <c r="J30" s="181">
        <v>0</v>
      </c>
      <c r="K30" s="264">
        <v>0</v>
      </c>
      <c r="L30" s="135">
        <v>0</v>
      </c>
      <c r="M30" s="137">
        <v>0</v>
      </c>
      <c r="N30" s="265"/>
      <c r="O30" s="177">
        <v>44228</v>
      </c>
      <c r="P30" s="181">
        <v>0</v>
      </c>
      <c r="Q30" s="264">
        <v>0</v>
      </c>
      <c r="R30" s="135">
        <v>0</v>
      </c>
      <c r="S30" s="137">
        <v>0</v>
      </c>
      <c r="T30" s="181">
        <v>3</v>
      </c>
      <c r="U30" s="264">
        <v>375</v>
      </c>
      <c r="V30" s="135">
        <v>2.2482500000000001</v>
      </c>
      <c r="W30" s="137">
        <v>125</v>
      </c>
      <c r="X30" s="181">
        <v>0</v>
      </c>
      <c r="Y30" s="264">
        <v>0</v>
      </c>
      <c r="Z30" s="135">
        <v>0</v>
      </c>
      <c r="AA30" s="137">
        <v>0</v>
      </c>
      <c r="AB30" s="265"/>
      <c r="AC30" s="177">
        <v>44228</v>
      </c>
      <c r="AD30" s="181">
        <v>0</v>
      </c>
      <c r="AE30" s="264">
        <v>0</v>
      </c>
      <c r="AF30" s="135">
        <v>0</v>
      </c>
      <c r="AG30" s="137">
        <v>0</v>
      </c>
      <c r="AH30" s="181">
        <v>0</v>
      </c>
      <c r="AI30" s="264">
        <v>0</v>
      </c>
      <c r="AJ30" s="135">
        <v>0</v>
      </c>
      <c r="AK30" s="137">
        <v>10</v>
      </c>
      <c r="AL30" s="181">
        <v>0</v>
      </c>
      <c r="AM30" s="264">
        <v>0</v>
      </c>
      <c r="AN30" s="135">
        <v>0</v>
      </c>
      <c r="AO30" s="137">
        <v>0</v>
      </c>
      <c r="AP30" s="266"/>
      <c r="AQ30" s="177">
        <v>44228</v>
      </c>
      <c r="AR30" s="181">
        <v>0</v>
      </c>
      <c r="AS30" s="264">
        <v>0</v>
      </c>
      <c r="AT30" s="135">
        <v>0</v>
      </c>
      <c r="AU30" s="137">
        <v>0</v>
      </c>
      <c r="AV30" s="181">
        <v>0</v>
      </c>
      <c r="AW30" s="264">
        <v>0</v>
      </c>
      <c r="AX30" s="135">
        <v>0</v>
      </c>
      <c r="AY30" s="137">
        <v>0</v>
      </c>
      <c r="AZ30" s="181">
        <v>0</v>
      </c>
      <c r="BA30" s="264">
        <v>0</v>
      </c>
      <c r="BB30" s="135">
        <v>0</v>
      </c>
      <c r="BC30" s="137">
        <v>0</v>
      </c>
    </row>
    <row r="31" spans="1:65">
      <c r="A31" s="177">
        <v>44256</v>
      </c>
      <c r="B31" s="181">
        <v>0</v>
      </c>
      <c r="C31" s="264">
        <v>0</v>
      </c>
      <c r="D31" s="135">
        <v>0</v>
      </c>
      <c r="E31" s="137">
        <v>0</v>
      </c>
      <c r="F31" s="181">
        <v>0</v>
      </c>
      <c r="G31" s="264">
        <v>0</v>
      </c>
      <c r="H31" s="135">
        <v>0</v>
      </c>
      <c r="I31" s="137">
        <v>0</v>
      </c>
      <c r="J31" s="181">
        <v>0</v>
      </c>
      <c r="K31" s="264">
        <v>0</v>
      </c>
      <c r="L31" s="135">
        <v>0</v>
      </c>
      <c r="M31" s="137">
        <v>0</v>
      </c>
      <c r="N31" s="265"/>
      <c r="O31" s="177">
        <v>44256</v>
      </c>
      <c r="P31" s="181">
        <v>0</v>
      </c>
      <c r="Q31" s="264">
        <v>0</v>
      </c>
      <c r="R31" s="135">
        <v>0</v>
      </c>
      <c r="S31" s="137">
        <v>0</v>
      </c>
      <c r="T31" s="181">
        <v>1</v>
      </c>
      <c r="U31" s="264">
        <v>125</v>
      </c>
      <c r="V31" s="135">
        <v>0.80337499999999995</v>
      </c>
      <c r="W31" s="137">
        <v>0</v>
      </c>
      <c r="X31" s="181">
        <v>0</v>
      </c>
      <c r="Y31" s="264">
        <v>0</v>
      </c>
      <c r="Z31" s="135">
        <v>0</v>
      </c>
      <c r="AA31" s="137">
        <v>0</v>
      </c>
      <c r="AB31" s="265"/>
      <c r="AC31" s="177">
        <v>44256</v>
      </c>
      <c r="AD31" s="181">
        <v>0</v>
      </c>
      <c r="AE31" s="264">
        <v>0</v>
      </c>
      <c r="AF31" s="135">
        <v>0</v>
      </c>
      <c r="AG31" s="137">
        <v>0</v>
      </c>
      <c r="AH31" s="181">
        <v>2</v>
      </c>
      <c r="AI31" s="264">
        <v>20</v>
      </c>
      <c r="AJ31" s="135">
        <v>0.31011</v>
      </c>
      <c r="AK31" s="137">
        <v>10</v>
      </c>
      <c r="AL31" s="181">
        <v>0</v>
      </c>
      <c r="AM31" s="264">
        <v>0</v>
      </c>
      <c r="AN31" s="135">
        <v>0</v>
      </c>
      <c r="AO31" s="137">
        <v>0</v>
      </c>
      <c r="AP31" s="266"/>
      <c r="AQ31" s="177">
        <v>44256</v>
      </c>
      <c r="AR31" s="181">
        <v>0</v>
      </c>
      <c r="AS31" s="264">
        <v>0</v>
      </c>
      <c r="AT31" s="135">
        <v>0</v>
      </c>
      <c r="AU31" s="137">
        <v>0</v>
      </c>
      <c r="AV31" s="181">
        <v>0</v>
      </c>
      <c r="AW31" s="264">
        <v>0</v>
      </c>
      <c r="AX31" s="135">
        <v>0</v>
      </c>
      <c r="AY31" s="137">
        <v>0</v>
      </c>
      <c r="AZ31" s="181">
        <v>0</v>
      </c>
      <c r="BA31" s="264">
        <v>0</v>
      </c>
      <c r="BB31" s="135">
        <v>0</v>
      </c>
      <c r="BC31" s="137">
        <v>0</v>
      </c>
    </row>
    <row r="32" spans="1:65">
      <c r="A32" s="177">
        <v>44287</v>
      </c>
      <c r="B32" s="181">
        <v>0</v>
      </c>
      <c r="C32" s="264">
        <v>0</v>
      </c>
      <c r="D32" s="135">
        <v>0</v>
      </c>
      <c r="E32" s="137">
        <v>0</v>
      </c>
      <c r="F32" s="181">
        <v>0</v>
      </c>
      <c r="G32" s="264">
        <v>0</v>
      </c>
      <c r="H32" s="135">
        <v>0</v>
      </c>
      <c r="I32" s="137">
        <v>0</v>
      </c>
      <c r="J32" s="181">
        <v>0</v>
      </c>
      <c r="K32" s="264">
        <v>0</v>
      </c>
      <c r="L32" s="135">
        <v>0</v>
      </c>
      <c r="M32" s="137">
        <v>0</v>
      </c>
      <c r="N32" s="265"/>
      <c r="O32" s="177">
        <v>44287</v>
      </c>
      <c r="P32" s="181">
        <v>0</v>
      </c>
      <c r="Q32" s="264">
        <v>0</v>
      </c>
      <c r="R32" s="135">
        <v>0</v>
      </c>
      <c r="S32" s="137">
        <v>0</v>
      </c>
      <c r="T32" s="181">
        <v>0</v>
      </c>
      <c r="U32" s="264">
        <v>0</v>
      </c>
      <c r="V32" s="135">
        <v>0</v>
      </c>
      <c r="W32" s="137">
        <v>0</v>
      </c>
      <c r="X32" s="181">
        <v>0</v>
      </c>
      <c r="Y32" s="264">
        <v>0</v>
      </c>
      <c r="Z32" s="135">
        <v>0</v>
      </c>
      <c r="AA32" s="137">
        <v>0</v>
      </c>
      <c r="AB32" s="265"/>
      <c r="AC32" s="177">
        <v>44287</v>
      </c>
      <c r="AD32" s="181">
        <v>0</v>
      </c>
      <c r="AE32" s="264">
        <v>0</v>
      </c>
      <c r="AF32" s="135">
        <v>0</v>
      </c>
      <c r="AG32" s="137">
        <v>0</v>
      </c>
      <c r="AH32" s="181">
        <v>1</v>
      </c>
      <c r="AI32" s="264">
        <v>10</v>
      </c>
      <c r="AJ32" s="135">
        <v>0.16248000000000001</v>
      </c>
      <c r="AK32" s="137">
        <v>0</v>
      </c>
      <c r="AL32" s="181">
        <v>0</v>
      </c>
      <c r="AM32" s="264">
        <v>0</v>
      </c>
      <c r="AN32" s="135">
        <v>0</v>
      </c>
      <c r="AO32" s="137">
        <v>0</v>
      </c>
      <c r="AP32" s="266"/>
      <c r="AQ32" s="177">
        <v>44287</v>
      </c>
      <c r="AR32" s="181">
        <v>0</v>
      </c>
      <c r="AS32" s="264">
        <v>0</v>
      </c>
      <c r="AT32" s="135">
        <v>0</v>
      </c>
      <c r="AU32" s="137">
        <v>0</v>
      </c>
      <c r="AV32" s="181">
        <v>0</v>
      </c>
      <c r="AW32" s="264">
        <v>0</v>
      </c>
      <c r="AX32" s="135">
        <v>0</v>
      </c>
      <c r="AY32" s="137">
        <v>0</v>
      </c>
      <c r="AZ32" s="181">
        <v>0</v>
      </c>
      <c r="BA32" s="264">
        <v>0</v>
      </c>
      <c r="BB32" s="135">
        <v>0</v>
      </c>
      <c r="BC32" s="137">
        <v>0</v>
      </c>
    </row>
    <row r="33" spans="1:55">
      <c r="A33" s="177">
        <v>44317</v>
      </c>
      <c r="B33" s="181">
        <v>0</v>
      </c>
      <c r="C33" s="264">
        <v>0</v>
      </c>
      <c r="D33" s="135">
        <v>0</v>
      </c>
      <c r="E33" s="137">
        <v>0</v>
      </c>
      <c r="F33" s="181">
        <v>0</v>
      </c>
      <c r="G33" s="264">
        <v>0</v>
      </c>
      <c r="H33" s="135">
        <v>0</v>
      </c>
      <c r="I33" s="137">
        <v>0</v>
      </c>
      <c r="J33" s="181">
        <v>0</v>
      </c>
      <c r="K33" s="264">
        <v>0</v>
      </c>
      <c r="L33" s="135">
        <v>0</v>
      </c>
      <c r="M33" s="137">
        <v>0</v>
      </c>
      <c r="N33" s="278"/>
      <c r="O33" s="177">
        <v>44317</v>
      </c>
      <c r="P33" s="181">
        <v>0</v>
      </c>
      <c r="Q33" s="264">
        <v>0</v>
      </c>
      <c r="R33" s="135">
        <v>0</v>
      </c>
      <c r="S33" s="137">
        <v>0</v>
      </c>
      <c r="T33" s="181">
        <v>0</v>
      </c>
      <c r="U33" s="264">
        <v>0</v>
      </c>
      <c r="V33" s="135">
        <v>0</v>
      </c>
      <c r="W33" s="137">
        <v>0</v>
      </c>
      <c r="X33" s="181">
        <v>2</v>
      </c>
      <c r="Y33" s="264">
        <v>200</v>
      </c>
      <c r="Z33" s="135">
        <v>1.8329</v>
      </c>
      <c r="AA33" s="137">
        <v>200</v>
      </c>
      <c r="AB33" s="278"/>
      <c r="AC33" s="177">
        <v>44317</v>
      </c>
      <c r="AD33" s="181">
        <v>0</v>
      </c>
      <c r="AE33" s="264">
        <v>0</v>
      </c>
      <c r="AF33" s="135">
        <v>0</v>
      </c>
      <c r="AG33" s="137">
        <v>0</v>
      </c>
      <c r="AH33" s="181">
        <v>0</v>
      </c>
      <c r="AI33" s="264">
        <v>0</v>
      </c>
      <c r="AJ33" s="135">
        <v>0</v>
      </c>
      <c r="AK33" s="137">
        <v>0</v>
      </c>
      <c r="AL33" s="181">
        <v>0</v>
      </c>
      <c r="AM33" s="264">
        <v>0</v>
      </c>
      <c r="AN33" s="135">
        <v>0</v>
      </c>
      <c r="AO33" s="137">
        <v>0</v>
      </c>
      <c r="AP33" s="226"/>
      <c r="AQ33" s="177">
        <v>44317</v>
      </c>
      <c r="AR33" s="181">
        <v>0</v>
      </c>
      <c r="AS33" s="264">
        <v>0</v>
      </c>
      <c r="AT33" s="135">
        <v>0</v>
      </c>
      <c r="AU33" s="137">
        <v>0</v>
      </c>
      <c r="AV33" s="181">
        <v>0</v>
      </c>
      <c r="AW33" s="264">
        <v>0</v>
      </c>
      <c r="AX33" s="135">
        <v>0</v>
      </c>
      <c r="AY33" s="137">
        <v>0</v>
      </c>
      <c r="AZ33" s="181">
        <v>0</v>
      </c>
      <c r="BA33" s="264">
        <v>0</v>
      </c>
      <c r="BB33" s="135">
        <v>0</v>
      </c>
      <c r="BC33" s="137">
        <v>0</v>
      </c>
    </row>
    <row r="34" spans="1:55">
      <c r="A34" s="177">
        <v>44348</v>
      </c>
      <c r="B34" s="181">
        <v>0</v>
      </c>
      <c r="C34" s="264">
        <v>0</v>
      </c>
      <c r="D34" s="135">
        <v>0</v>
      </c>
      <c r="E34" s="137">
        <v>0</v>
      </c>
      <c r="F34" s="181">
        <v>0</v>
      </c>
      <c r="G34" s="264">
        <v>0</v>
      </c>
      <c r="H34" s="135">
        <v>0</v>
      </c>
      <c r="I34" s="137">
        <v>0</v>
      </c>
      <c r="J34" s="181">
        <v>0</v>
      </c>
      <c r="K34" s="264">
        <v>0</v>
      </c>
      <c r="L34" s="135">
        <v>0</v>
      </c>
      <c r="M34" s="137">
        <v>0</v>
      </c>
      <c r="N34" s="278"/>
      <c r="O34" s="177">
        <v>44348</v>
      </c>
      <c r="P34" s="181">
        <v>0</v>
      </c>
      <c r="Q34" s="264">
        <v>0</v>
      </c>
      <c r="R34" s="135">
        <v>0</v>
      </c>
      <c r="S34" s="137">
        <v>0</v>
      </c>
      <c r="T34" s="181">
        <v>0</v>
      </c>
      <c r="U34" s="264">
        <v>0</v>
      </c>
      <c r="V34" s="135">
        <v>0</v>
      </c>
      <c r="W34" s="137">
        <v>0</v>
      </c>
      <c r="X34" s="181">
        <v>2</v>
      </c>
      <c r="Y34" s="264">
        <v>100</v>
      </c>
      <c r="Z34" s="135">
        <v>0.95350000000000001</v>
      </c>
      <c r="AA34" s="137">
        <v>100</v>
      </c>
      <c r="AB34" s="278"/>
      <c r="AC34" s="177">
        <v>44348</v>
      </c>
      <c r="AD34" s="181">
        <v>0</v>
      </c>
      <c r="AE34" s="264">
        <v>0</v>
      </c>
      <c r="AF34" s="135">
        <v>0</v>
      </c>
      <c r="AG34" s="137">
        <v>0</v>
      </c>
      <c r="AH34" s="181">
        <v>0</v>
      </c>
      <c r="AI34" s="264">
        <v>0</v>
      </c>
      <c r="AJ34" s="135">
        <v>0</v>
      </c>
      <c r="AK34" s="137">
        <v>0</v>
      </c>
      <c r="AL34" s="181">
        <v>0</v>
      </c>
      <c r="AM34" s="264">
        <v>0</v>
      </c>
      <c r="AN34" s="135">
        <v>0</v>
      </c>
      <c r="AO34" s="137">
        <v>0</v>
      </c>
      <c r="AP34" s="226"/>
      <c r="AQ34" s="177">
        <v>44348</v>
      </c>
      <c r="AR34" s="181">
        <v>0</v>
      </c>
      <c r="AS34" s="264">
        <v>0</v>
      </c>
      <c r="AT34" s="135">
        <v>0</v>
      </c>
      <c r="AU34" s="137">
        <v>0</v>
      </c>
      <c r="AV34" s="181">
        <v>0</v>
      </c>
      <c r="AW34" s="264">
        <v>0</v>
      </c>
      <c r="AX34" s="135">
        <v>0</v>
      </c>
      <c r="AY34" s="137">
        <v>0</v>
      </c>
      <c r="AZ34" s="181">
        <v>0</v>
      </c>
      <c r="BA34" s="264">
        <v>0</v>
      </c>
      <c r="BB34" s="135">
        <v>0</v>
      </c>
      <c r="BC34" s="137">
        <v>0</v>
      </c>
    </row>
    <row r="35" spans="1:55">
      <c r="A35" s="177">
        <v>44378</v>
      </c>
      <c r="B35" s="181">
        <v>0</v>
      </c>
      <c r="C35" s="264">
        <v>0</v>
      </c>
      <c r="D35" s="135">
        <v>0</v>
      </c>
      <c r="E35" s="137">
        <v>0</v>
      </c>
      <c r="F35" s="181">
        <v>0</v>
      </c>
      <c r="G35" s="264">
        <v>0</v>
      </c>
      <c r="H35" s="135">
        <v>0</v>
      </c>
      <c r="I35" s="137">
        <v>0</v>
      </c>
      <c r="J35" s="181">
        <v>0</v>
      </c>
      <c r="K35" s="264">
        <v>0</v>
      </c>
      <c r="L35" s="135">
        <v>0</v>
      </c>
      <c r="M35" s="137">
        <v>0</v>
      </c>
      <c r="N35" s="278"/>
      <c r="O35" s="177">
        <v>44378</v>
      </c>
      <c r="P35" s="181">
        <v>0</v>
      </c>
      <c r="Q35" s="264">
        <v>0</v>
      </c>
      <c r="R35" s="135">
        <v>0</v>
      </c>
      <c r="S35" s="137">
        <v>0</v>
      </c>
      <c r="T35" s="181">
        <v>0</v>
      </c>
      <c r="U35" s="264">
        <v>0</v>
      </c>
      <c r="V35" s="135">
        <v>0</v>
      </c>
      <c r="W35" s="137">
        <v>0</v>
      </c>
      <c r="X35" s="181">
        <v>0</v>
      </c>
      <c r="Y35" s="264">
        <v>0</v>
      </c>
      <c r="Z35" s="135">
        <v>0</v>
      </c>
      <c r="AA35" s="137">
        <v>100</v>
      </c>
      <c r="AB35" s="278"/>
      <c r="AC35" s="177">
        <v>44378</v>
      </c>
      <c r="AD35" s="181">
        <v>0</v>
      </c>
      <c r="AE35" s="264">
        <v>0</v>
      </c>
      <c r="AF35" s="135">
        <v>0</v>
      </c>
      <c r="AG35" s="137">
        <v>0</v>
      </c>
      <c r="AH35" s="181">
        <v>3</v>
      </c>
      <c r="AI35" s="264">
        <v>200</v>
      </c>
      <c r="AJ35" s="135">
        <v>3.4268999999999998</v>
      </c>
      <c r="AK35" s="137">
        <v>200</v>
      </c>
      <c r="AL35" s="181">
        <v>0</v>
      </c>
      <c r="AM35" s="264">
        <v>0</v>
      </c>
      <c r="AN35" s="135">
        <v>0</v>
      </c>
      <c r="AO35" s="137">
        <v>0</v>
      </c>
      <c r="AP35" s="226"/>
      <c r="AQ35" s="177">
        <v>44378</v>
      </c>
      <c r="AR35" s="181">
        <v>0</v>
      </c>
      <c r="AS35" s="264">
        <v>0</v>
      </c>
      <c r="AT35" s="135">
        <v>0</v>
      </c>
      <c r="AU35" s="137">
        <v>0</v>
      </c>
      <c r="AV35" s="181">
        <v>0</v>
      </c>
      <c r="AW35" s="264">
        <v>0</v>
      </c>
      <c r="AX35" s="135">
        <v>0</v>
      </c>
      <c r="AY35" s="137">
        <v>0</v>
      </c>
      <c r="AZ35" s="181">
        <v>0</v>
      </c>
      <c r="BA35" s="264">
        <v>0</v>
      </c>
      <c r="BB35" s="135">
        <v>0</v>
      </c>
      <c r="BC35" s="137">
        <v>0</v>
      </c>
    </row>
    <row r="36" spans="1:55">
      <c r="A36" s="177">
        <v>44409</v>
      </c>
      <c r="B36" s="181">
        <v>0</v>
      </c>
      <c r="C36" s="264">
        <v>0</v>
      </c>
      <c r="D36" s="135">
        <v>0</v>
      </c>
      <c r="E36" s="137">
        <v>0</v>
      </c>
      <c r="F36" s="181">
        <v>0</v>
      </c>
      <c r="G36" s="264">
        <v>0</v>
      </c>
      <c r="H36" s="135">
        <v>0</v>
      </c>
      <c r="I36" s="137">
        <v>0</v>
      </c>
      <c r="J36" s="181">
        <v>0</v>
      </c>
      <c r="K36" s="264">
        <v>0</v>
      </c>
      <c r="L36" s="135">
        <v>0</v>
      </c>
      <c r="M36" s="137">
        <v>0</v>
      </c>
      <c r="N36" s="278"/>
      <c r="O36" s="177">
        <v>44409</v>
      </c>
      <c r="P36" s="181">
        <v>0</v>
      </c>
      <c r="Q36" s="264">
        <v>0</v>
      </c>
      <c r="R36" s="135">
        <v>0</v>
      </c>
      <c r="S36" s="137">
        <v>0</v>
      </c>
      <c r="T36" s="181">
        <v>0</v>
      </c>
      <c r="U36" s="264">
        <v>0</v>
      </c>
      <c r="V36" s="135">
        <v>0</v>
      </c>
      <c r="W36" s="137">
        <v>0</v>
      </c>
      <c r="X36" s="181">
        <v>3</v>
      </c>
      <c r="Y36" s="264">
        <v>700</v>
      </c>
      <c r="Z36" s="135">
        <v>6.2019000000000002</v>
      </c>
      <c r="AA36" s="137">
        <v>200</v>
      </c>
      <c r="AB36" s="278"/>
      <c r="AC36" s="177">
        <v>44409</v>
      </c>
      <c r="AD36" s="181">
        <v>0</v>
      </c>
      <c r="AE36" s="264">
        <v>0</v>
      </c>
      <c r="AF36" s="135">
        <v>0</v>
      </c>
      <c r="AG36" s="137">
        <v>0</v>
      </c>
      <c r="AH36" s="181">
        <v>0</v>
      </c>
      <c r="AI36" s="264">
        <v>0</v>
      </c>
      <c r="AJ36" s="135">
        <v>0</v>
      </c>
      <c r="AK36" s="137">
        <v>200</v>
      </c>
      <c r="AL36" s="181">
        <v>0</v>
      </c>
      <c r="AM36" s="264">
        <v>0</v>
      </c>
      <c r="AN36" s="135">
        <v>0</v>
      </c>
      <c r="AO36" s="137">
        <v>0</v>
      </c>
      <c r="AP36" s="226"/>
      <c r="AQ36" s="177">
        <v>44409</v>
      </c>
      <c r="AR36" s="181">
        <v>0</v>
      </c>
      <c r="AS36" s="264">
        <v>0</v>
      </c>
      <c r="AT36" s="135">
        <v>0</v>
      </c>
      <c r="AU36" s="137">
        <v>0</v>
      </c>
      <c r="AV36" s="181">
        <v>0</v>
      </c>
      <c r="AW36" s="264">
        <v>0</v>
      </c>
      <c r="AX36" s="135">
        <v>0</v>
      </c>
      <c r="AY36" s="137">
        <v>0</v>
      </c>
      <c r="AZ36" s="181">
        <v>0</v>
      </c>
      <c r="BA36" s="264">
        <v>0</v>
      </c>
      <c r="BB36" s="135">
        <v>0</v>
      </c>
      <c r="BC36" s="137">
        <v>0</v>
      </c>
    </row>
    <row r="37" spans="1:55">
      <c r="A37" s="177">
        <v>44440</v>
      </c>
      <c r="B37" s="181">
        <v>0</v>
      </c>
      <c r="C37" s="264">
        <v>0</v>
      </c>
      <c r="D37" s="135">
        <v>0</v>
      </c>
      <c r="E37" s="137">
        <v>0</v>
      </c>
      <c r="F37" s="181">
        <v>0</v>
      </c>
      <c r="G37" s="264">
        <v>0</v>
      </c>
      <c r="H37" s="135">
        <v>0</v>
      </c>
      <c r="I37" s="137">
        <v>0</v>
      </c>
      <c r="J37" s="181">
        <v>0</v>
      </c>
      <c r="K37" s="264">
        <v>0</v>
      </c>
      <c r="L37" s="135">
        <v>0</v>
      </c>
      <c r="M37" s="137">
        <v>0</v>
      </c>
      <c r="N37" s="278"/>
      <c r="O37" s="177">
        <v>44440</v>
      </c>
      <c r="P37" s="181">
        <v>0</v>
      </c>
      <c r="Q37" s="264">
        <v>0</v>
      </c>
      <c r="R37" s="135">
        <v>0</v>
      </c>
      <c r="S37" s="137">
        <v>0</v>
      </c>
      <c r="T37" s="181">
        <v>0</v>
      </c>
      <c r="U37" s="264">
        <v>0</v>
      </c>
      <c r="V37" s="135">
        <v>0</v>
      </c>
      <c r="W37" s="137">
        <v>0</v>
      </c>
      <c r="X37" s="181">
        <v>5</v>
      </c>
      <c r="Y37" s="264">
        <v>610</v>
      </c>
      <c r="Z37" s="135">
        <v>5.23081</v>
      </c>
      <c r="AA37" s="137">
        <v>610</v>
      </c>
      <c r="AB37" s="278"/>
      <c r="AC37" s="177">
        <v>44440</v>
      </c>
      <c r="AD37" s="181">
        <v>0</v>
      </c>
      <c r="AE37" s="264">
        <v>0</v>
      </c>
      <c r="AF37" s="135">
        <v>0</v>
      </c>
      <c r="AG37" s="137">
        <v>0</v>
      </c>
      <c r="AH37" s="181">
        <v>4</v>
      </c>
      <c r="AI37" s="264">
        <v>400</v>
      </c>
      <c r="AJ37" s="135">
        <v>7.0785999999999998</v>
      </c>
      <c r="AK37" s="137">
        <v>200</v>
      </c>
      <c r="AL37" s="181">
        <v>0</v>
      </c>
      <c r="AM37" s="264">
        <v>0</v>
      </c>
      <c r="AN37" s="135">
        <v>0</v>
      </c>
      <c r="AO37" s="137">
        <v>0</v>
      </c>
      <c r="AP37" s="226"/>
      <c r="AQ37" s="177">
        <v>44440</v>
      </c>
      <c r="AR37" s="181">
        <v>0</v>
      </c>
      <c r="AS37" s="264">
        <v>0</v>
      </c>
      <c r="AT37" s="135">
        <v>0</v>
      </c>
      <c r="AU37" s="137">
        <v>0</v>
      </c>
      <c r="AV37" s="181">
        <v>0</v>
      </c>
      <c r="AW37" s="264">
        <v>0</v>
      </c>
      <c r="AX37" s="135">
        <v>0</v>
      </c>
      <c r="AY37" s="137">
        <v>0</v>
      </c>
      <c r="AZ37" s="181">
        <v>0</v>
      </c>
      <c r="BA37" s="264">
        <v>0</v>
      </c>
      <c r="BB37" s="135">
        <v>0</v>
      </c>
      <c r="BC37" s="137">
        <v>0</v>
      </c>
    </row>
    <row r="38" spans="1:55">
      <c r="A38" s="177">
        <v>44470</v>
      </c>
      <c r="B38" s="181">
        <v>0</v>
      </c>
      <c r="C38" s="264">
        <v>0</v>
      </c>
      <c r="D38" s="135">
        <v>0</v>
      </c>
      <c r="E38" s="137">
        <v>0</v>
      </c>
      <c r="F38" s="181">
        <v>0</v>
      </c>
      <c r="G38" s="264">
        <v>0</v>
      </c>
      <c r="H38" s="135">
        <v>0</v>
      </c>
      <c r="I38" s="137">
        <v>0</v>
      </c>
      <c r="J38" s="181">
        <v>0</v>
      </c>
      <c r="K38" s="264">
        <v>0</v>
      </c>
      <c r="L38" s="135">
        <v>0</v>
      </c>
      <c r="M38" s="137">
        <v>0</v>
      </c>
      <c r="N38" s="278"/>
      <c r="O38" s="177">
        <v>44470</v>
      </c>
      <c r="P38" s="181">
        <v>0</v>
      </c>
      <c r="Q38" s="264">
        <v>0</v>
      </c>
      <c r="R38" s="135">
        <v>0</v>
      </c>
      <c r="S38" s="137">
        <v>0</v>
      </c>
      <c r="T38" s="181">
        <v>0</v>
      </c>
      <c r="U38" s="264">
        <v>0</v>
      </c>
      <c r="V38" s="135">
        <v>0</v>
      </c>
      <c r="W38" s="137">
        <v>0</v>
      </c>
      <c r="X38" s="181">
        <v>6</v>
      </c>
      <c r="Y38" s="264">
        <v>500</v>
      </c>
      <c r="Z38" s="135">
        <v>4.6413500000000001</v>
      </c>
      <c r="AA38" s="137">
        <v>110</v>
      </c>
      <c r="AB38" s="278"/>
      <c r="AC38" s="177">
        <v>44470</v>
      </c>
      <c r="AD38" s="181">
        <v>0</v>
      </c>
      <c r="AE38" s="264">
        <v>0</v>
      </c>
      <c r="AF38" s="135">
        <v>0</v>
      </c>
      <c r="AG38" s="137">
        <v>0</v>
      </c>
      <c r="AH38" s="181">
        <v>2</v>
      </c>
      <c r="AI38" s="264">
        <v>200</v>
      </c>
      <c r="AJ38" s="135">
        <v>3.5019999999999998</v>
      </c>
      <c r="AK38" s="137">
        <v>400</v>
      </c>
      <c r="AL38" s="181">
        <v>0</v>
      </c>
      <c r="AM38" s="264">
        <v>0</v>
      </c>
      <c r="AN38" s="135">
        <v>0</v>
      </c>
      <c r="AO38" s="137">
        <v>0</v>
      </c>
      <c r="AP38" s="226"/>
      <c r="AQ38" s="177">
        <v>44470</v>
      </c>
      <c r="AR38" s="181">
        <v>0</v>
      </c>
      <c r="AS38" s="264">
        <v>0</v>
      </c>
      <c r="AT38" s="135">
        <v>0</v>
      </c>
      <c r="AU38" s="137">
        <v>0</v>
      </c>
      <c r="AV38" s="181">
        <v>0</v>
      </c>
      <c r="AW38" s="264">
        <v>0</v>
      </c>
      <c r="AX38" s="135">
        <v>0</v>
      </c>
      <c r="AY38" s="137">
        <v>0</v>
      </c>
      <c r="AZ38" s="181">
        <v>0</v>
      </c>
      <c r="BA38" s="264">
        <v>0</v>
      </c>
      <c r="BB38" s="135">
        <v>0</v>
      </c>
      <c r="BC38" s="137">
        <v>0</v>
      </c>
    </row>
    <row r="39" spans="1:55">
      <c r="A39" s="177">
        <v>44501</v>
      </c>
      <c r="B39" s="181">
        <v>0</v>
      </c>
      <c r="C39" s="264">
        <v>0</v>
      </c>
      <c r="D39" s="135">
        <v>0</v>
      </c>
      <c r="E39" s="137">
        <v>0</v>
      </c>
      <c r="F39" s="181">
        <v>0</v>
      </c>
      <c r="G39" s="264">
        <v>0</v>
      </c>
      <c r="H39" s="135">
        <v>0</v>
      </c>
      <c r="I39" s="137">
        <v>0</v>
      </c>
      <c r="J39" s="181">
        <v>0</v>
      </c>
      <c r="K39" s="264">
        <v>0</v>
      </c>
      <c r="L39" s="135">
        <v>0</v>
      </c>
      <c r="M39" s="137">
        <v>0</v>
      </c>
      <c r="N39" s="278"/>
      <c r="O39" s="177">
        <v>44501</v>
      </c>
      <c r="P39" s="181">
        <v>0</v>
      </c>
      <c r="Q39" s="264">
        <v>0</v>
      </c>
      <c r="R39" s="135">
        <v>0</v>
      </c>
      <c r="S39" s="137">
        <v>0</v>
      </c>
      <c r="T39" s="181">
        <v>0</v>
      </c>
      <c r="U39" s="264">
        <v>0</v>
      </c>
      <c r="V39" s="135">
        <v>0</v>
      </c>
      <c r="W39" s="137">
        <v>0</v>
      </c>
      <c r="X39" s="181">
        <v>2</v>
      </c>
      <c r="Y39" s="264">
        <v>300</v>
      </c>
      <c r="Z39" s="135">
        <v>2.6464500000000002</v>
      </c>
      <c r="AA39" s="137">
        <v>110</v>
      </c>
      <c r="AB39" s="278"/>
      <c r="AC39" s="177">
        <v>44501</v>
      </c>
      <c r="AD39" s="181">
        <v>0</v>
      </c>
      <c r="AE39" s="264">
        <v>0</v>
      </c>
      <c r="AF39" s="135">
        <v>0</v>
      </c>
      <c r="AG39" s="137">
        <v>0</v>
      </c>
      <c r="AH39" s="181">
        <v>3</v>
      </c>
      <c r="AI39" s="264">
        <v>250</v>
      </c>
      <c r="AJ39" s="135">
        <v>4.1906999999999996</v>
      </c>
      <c r="AK39" s="137">
        <v>650</v>
      </c>
      <c r="AL39" s="181">
        <v>0</v>
      </c>
      <c r="AM39" s="264">
        <v>0</v>
      </c>
      <c r="AN39" s="135">
        <v>0</v>
      </c>
      <c r="AO39" s="137">
        <v>0</v>
      </c>
      <c r="AP39" s="226"/>
      <c r="AQ39" s="177">
        <v>44501</v>
      </c>
      <c r="AR39" s="181">
        <v>0</v>
      </c>
      <c r="AS39" s="264">
        <v>0</v>
      </c>
      <c r="AT39" s="135">
        <v>0</v>
      </c>
      <c r="AU39" s="137">
        <v>0</v>
      </c>
      <c r="AV39" s="181">
        <v>0</v>
      </c>
      <c r="AW39" s="264">
        <v>0</v>
      </c>
      <c r="AX39" s="135">
        <v>0</v>
      </c>
      <c r="AY39" s="137">
        <v>0</v>
      </c>
      <c r="AZ39" s="181">
        <v>0</v>
      </c>
      <c r="BA39" s="264">
        <v>0</v>
      </c>
      <c r="BB39" s="135">
        <v>0</v>
      </c>
      <c r="BC39" s="137">
        <v>0</v>
      </c>
    </row>
    <row r="40" spans="1:55" ht="15.75" thickBot="1">
      <c r="A40" s="180">
        <v>44531</v>
      </c>
      <c r="B40" s="193">
        <v>0</v>
      </c>
      <c r="C40" s="194">
        <v>0</v>
      </c>
      <c r="D40" s="138">
        <v>0</v>
      </c>
      <c r="E40" s="139">
        <v>0</v>
      </c>
      <c r="F40" s="193">
        <v>0</v>
      </c>
      <c r="G40" s="194">
        <v>0</v>
      </c>
      <c r="H40" s="138">
        <v>0</v>
      </c>
      <c r="I40" s="139">
        <v>0</v>
      </c>
      <c r="J40" s="193">
        <v>0</v>
      </c>
      <c r="K40" s="194">
        <v>0</v>
      </c>
      <c r="L40" s="138">
        <v>0</v>
      </c>
      <c r="M40" s="139">
        <v>0</v>
      </c>
      <c r="N40" s="278"/>
      <c r="O40" s="180">
        <v>44531</v>
      </c>
      <c r="P40" s="193">
        <v>0</v>
      </c>
      <c r="Q40" s="194">
        <v>0</v>
      </c>
      <c r="R40" s="138">
        <v>0</v>
      </c>
      <c r="S40" s="139">
        <v>0</v>
      </c>
      <c r="T40" s="193">
        <v>0</v>
      </c>
      <c r="U40" s="194">
        <v>0</v>
      </c>
      <c r="V40" s="138">
        <v>0</v>
      </c>
      <c r="W40" s="139">
        <v>0</v>
      </c>
      <c r="X40" s="193">
        <v>3</v>
      </c>
      <c r="Y40" s="194">
        <v>160</v>
      </c>
      <c r="Z40" s="138">
        <v>1.4357249999999999</v>
      </c>
      <c r="AA40" s="139">
        <v>50</v>
      </c>
      <c r="AB40" s="278"/>
      <c r="AC40" s="180">
        <v>44531</v>
      </c>
      <c r="AD40" s="193">
        <v>0</v>
      </c>
      <c r="AE40" s="194">
        <v>0</v>
      </c>
      <c r="AF40" s="138">
        <v>0</v>
      </c>
      <c r="AG40" s="139">
        <v>0</v>
      </c>
      <c r="AH40" s="193">
        <v>4</v>
      </c>
      <c r="AI40" s="194">
        <v>400</v>
      </c>
      <c r="AJ40" s="138">
        <v>6.2752999999999997</v>
      </c>
      <c r="AK40" s="139">
        <v>650</v>
      </c>
      <c r="AL40" s="193">
        <v>0</v>
      </c>
      <c r="AM40" s="194">
        <v>0</v>
      </c>
      <c r="AN40" s="138">
        <v>0</v>
      </c>
      <c r="AO40" s="139">
        <v>0</v>
      </c>
      <c r="AP40" s="226"/>
      <c r="AQ40" s="180">
        <v>44531</v>
      </c>
      <c r="AR40" s="193">
        <v>0</v>
      </c>
      <c r="AS40" s="194">
        <v>0</v>
      </c>
      <c r="AT40" s="138">
        <v>0</v>
      </c>
      <c r="AU40" s="139">
        <v>0</v>
      </c>
      <c r="AV40" s="193">
        <v>0</v>
      </c>
      <c r="AW40" s="194">
        <v>0</v>
      </c>
      <c r="AX40" s="138">
        <v>0</v>
      </c>
      <c r="AY40" s="139">
        <v>0</v>
      </c>
      <c r="AZ40" s="193">
        <v>0</v>
      </c>
      <c r="BA40" s="194">
        <v>0</v>
      </c>
      <c r="BB40" s="138">
        <v>0</v>
      </c>
      <c r="BC40" s="139">
        <v>0</v>
      </c>
    </row>
    <row r="41" spans="1:55">
      <c r="A41" s="177">
        <v>44562</v>
      </c>
      <c r="B41" s="181">
        <v>0</v>
      </c>
      <c r="C41" s="264">
        <v>0</v>
      </c>
      <c r="D41" s="135">
        <v>0</v>
      </c>
      <c r="E41" s="137">
        <v>0</v>
      </c>
      <c r="F41" s="181">
        <v>0</v>
      </c>
      <c r="G41" s="264">
        <v>0</v>
      </c>
      <c r="H41" s="135">
        <v>0</v>
      </c>
      <c r="I41" s="137">
        <v>0</v>
      </c>
      <c r="J41" s="181">
        <v>0</v>
      </c>
      <c r="K41" s="264">
        <v>0</v>
      </c>
      <c r="L41" s="135">
        <v>0</v>
      </c>
      <c r="M41" s="137">
        <v>0</v>
      </c>
      <c r="N41" s="265"/>
      <c r="O41" s="177">
        <v>44562</v>
      </c>
      <c r="P41" s="181">
        <v>2</v>
      </c>
      <c r="Q41" s="264">
        <v>2650</v>
      </c>
      <c r="R41" s="135">
        <v>3.2566000000000002</v>
      </c>
      <c r="S41" s="137">
        <v>2650</v>
      </c>
      <c r="T41" s="181">
        <v>0</v>
      </c>
      <c r="U41" s="264">
        <v>0</v>
      </c>
      <c r="V41" s="135">
        <v>0</v>
      </c>
      <c r="W41" s="137">
        <v>0</v>
      </c>
      <c r="X41" s="181">
        <v>1</v>
      </c>
      <c r="Y41" s="264">
        <v>50</v>
      </c>
      <c r="Z41" s="135">
        <v>0.4773</v>
      </c>
      <c r="AA41" s="137">
        <v>0</v>
      </c>
      <c r="AB41" s="277"/>
      <c r="AC41" s="177">
        <v>44562</v>
      </c>
      <c r="AD41" s="181">
        <v>0</v>
      </c>
      <c r="AE41" s="264">
        <v>0</v>
      </c>
      <c r="AF41" s="135">
        <v>0</v>
      </c>
      <c r="AG41" s="137">
        <v>0</v>
      </c>
      <c r="AH41" s="181">
        <v>4</v>
      </c>
      <c r="AI41" s="264">
        <v>200</v>
      </c>
      <c r="AJ41" s="135">
        <v>3.41445</v>
      </c>
      <c r="AK41" s="137">
        <v>450</v>
      </c>
      <c r="AL41" s="181">
        <v>0</v>
      </c>
      <c r="AM41" s="264">
        <v>0</v>
      </c>
      <c r="AN41" s="135">
        <v>0</v>
      </c>
      <c r="AO41" s="137">
        <v>0</v>
      </c>
      <c r="AP41" s="277"/>
      <c r="AQ41" s="177">
        <v>44562</v>
      </c>
      <c r="AR41" s="181">
        <v>0</v>
      </c>
      <c r="AS41" s="264">
        <v>0</v>
      </c>
      <c r="AT41" s="135">
        <v>0</v>
      </c>
      <c r="AU41" s="137">
        <v>0</v>
      </c>
      <c r="AV41" s="181">
        <v>0</v>
      </c>
      <c r="AW41" s="264">
        <v>0</v>
      </c>
      <c r="AX41" s="135">
        <v>0</v>
      </c>
      <c r="AY41" s="137">
        <v>0</v>
      </c>
      <c r="AZ41" s="181">
        <v>0</v>
      </c>
      <c r="BA41" s="264">
        <v>0</v>
      </c>
      <c r="BB41" s="135">
        <v>0</v>
      </c>
      <c r="BC41" s="137">
        <v>0</v>
      </c>
    </row>
    <row r="42" spans="1:55">
      <c r="A42" s="177">
        <v>44593</v>
      </c>
      <c r="B42" s="181">
        <v>0</v>
      </c>
      <c r="C42" s="264">
        <v>0</v>
      </c>
      <c r="D42" s="135">
        <v>0</v>
      </c>
      <c r="E42" s="137">
        <v>0</v>
      </c>
      <c r="F42" s="181">
        <v>0</v>
      </c>
      <c r="G42" s="264">
        <v>0</v>
      </c>
      <c r="H42" s="135">
        <v>0</v>
      </c>
      <c r="I42" s="137">
        <v>0</v>
      </c>
      <c r="J42" s="181">
        <v>0</v>
      </c>
      <c r="K42" s="264">
        <v>0</v>
      </c>
      <c r="L42" s="135">
        <v>0</v>
      </c>
      <c r="M42" s="137">
        <v>0</v>
      </c>
      <c r="N42" s="265"/>
      <c r="O42" s="177">
        <v>44593</v>
      </c>
      <c r="P42" s="181">
        <v>1</v>
      </c>
      <c r="Q42" s="264">
        <v>1000</v>
      </c>
      <c r="R42" s="135">
        <v>1.194</v>
      </c>
      <c r="S42" s="137">
        <v>3650</v>
      </c>
      <c r="T42" s="181">
        <v>0</v>
      </c>
      <c r="U42" s="264">
        <v>0</v>
      </c>
      <c r="V42" s="135">
        <v>0</v>
      </c>
      <c r="W42" s="137">
        <v>0</v>
      </c>
      <c r="X42" s="181">
        <v>0</v>
      </c>
      <c r="Y42" s="264">
        <v>0</v>
      </c>
      <c r="Z42" s="135">
        <v>0</v>
      </c>
      <c r="AA42" s="137">
        <v>0</v>
      </c>
      <c r="AB42" s="265"/>
      <c r="AC42" s="177">
        <v>44593</v>
      </c>
      <c r="AD42" s="181">
        <v>0</v>
      </c>
      <c r="AE42" s="264">
        <v>0</v>
      </c>
      <c r="AF42" s="135">
        <v>0</v>
      </c>
      <c r="AG42" s="137">
        <v>0</v>
      </c>
      <c r="AH42" s="181">
        <v>3</v>
      </c>
      <c r="AI42" s="264">
        <v>200</v>
      </c>
      <c r="AJ42" s="135">
        <v>3.2016</v>
      </c>
      <c r="AK42" s="137">
        <v>550</v>
      </c>
      <c r="AL42" s="181">
        <v>0</v>
      </c>
      <c r="AM42" s="264">
        <v>0</v>
      </c>
      <c r="AN42" s="135">
        <v>0</v>
      </c>
      <c r="AO42" s="137">
        <v>0</v>
      </c>
      <c r="AP42" s="266"/>
      <c r="AQ42" s="177">
        <v>44593</v>
      </c>
      <c r="AR42" s="181">
        <v>0</v>
      </c>
      <c r="AS42" s="264">
        <v>0</v>
      </c>
      <c r="AT42" s="135">
        <v>0</v>
      </c>
      <c r="AU42" s="137">
        <v>0</v>
      </c>
      <c r="AV42" s="181">
        <v>0</v>
      </c>
      <c r="AW42" s="264">
        <v>0</v>
      </c>
      <c r="AX42" s="135">
        <v>0</v>
      </c>
      <c r="AY42" s="137">
        <v>0</v>
      </c>
      <c r="AZ42" s="181">
        <v>0</v>
      </c>
      <c r="BA42" s="264">
        <v>0</v>
      </c>
      <c r="BB42" s="135">
        <v>0</v>
      </c>
      <c r="BC42" s="137">
        <v>0</v>
      </c>
    </row>
    <row r="43" spans="1:55" ht="15.75" thickBot="1">
      <c r="A43" s="177">
        <v>44621</v>
      </c>
      <c r="B43" s="181">
        <v>0</v>
      </c>
      <c r="C43" s="264">
        <v>0</v>
      </c>
      <c r="D43" s="135">
        <v>0</v>
      </c>
      <c r="E43" s="137">
        <v>0</v>
      </c>
      <c r="F43" s="181">
        <v>0</v>
      </c>
      <c r="G43" s="264">
        <v>0</v>
      </c>
      <c r="H43" s="135">
        <v>0</v>
      </c>
      <c r="I43" s="137">
        <v>0</v>
      </c>
      <c r="J43" s="181">
        <v>0</v>
      </c>
      <c r="K43" s="264">
        <v>0</v>
      </c>
      <c r="L43" s="135">
        <v>0</v>
      </c>
      <c r="M43" s="137">
        <v>0</v>
      </c>
      <c r="N43" s="265"/>
      <c r="O43" s="177">
        <v>44621</v>
      </c>
      <c r="P43" s="181">
        <v>3</v>
      </c>
      <c r="Q43" s="264">
        <v>3800</v>
      </c>
      <c r="R43" s="135">
        <v>4.0436500000000004</v>
      </c>
      <c r="S43" s="137">
        <v>4150</v>
      </c>
      <c r="T43" s="181">
        <v>0</v>
      </c>
      <c r="U43" s="264">
        <v>0</v>
      </c>
      <c r="V43" s="135">
        <v>0</v>
      </c>
      <c r="W43" s="137">
        <v>0</v>
      </c>
      <c r="X43" s="181">
        <v>0</v>
      </c>
      <c r="Y43" s="264">
        <v>0</v>
      </c>
      <c r="Z43" s="135">
        <v>0</v>
      </c>
      <c r="AA43" s="137">
        <v>0</v>
      </c>
      <c r="AB43" s="265"/>
      <c r="AC43" s="177">
        <v>44621</v>
      </c>
      <c r="AD43" s="181">
        <v>0</v>
      </c>
      <c r="AE43" s="264">
        <v>0</v>
      </c>
      <c r="AF43" s="135">
        <v>0</v>
      </c>
      <c r="AG43" s="137">
        <v>0</v>
      </c>
      <c r="AH43" s="181">
        <v>2</v>
      </c>
      <c r="AI43" s="264">
        <v>400</v>
      </c>
      <c r="AJ43" s="135">
        <v>6.6740000000000004</v>
      </c>
      <c r="AK43" s="137">
        <v>550</v>
      </c>
      <c r="AL43" s="181">
        <v>0</v>
      </c>
      <c r="AM43" s="264">
        <v>0</v>
      </c>
      <c r="AN43" s="135">
        <v>0</v>
      </c>
      <c r="AO43" s="137">
        <v>0</v>
      </c>
      <c r="AP43" s="266"/>
      <c r="AQ43" s="177">
        <v>44621</v>
      </c>
      <c r="AR43" s="181">
        <v>0</v>
      </c>
      <c r="AS43" s="264">
        <v>0</v>
      </c>
      <c r="AT43" s="135">
        <v>0</v>
      </c>
      <c r="AU43" s="137">
        <v>0</v>
      </c>
      <c r="AV43" s="181">
        <v>0</v>
      </c>
      <c r="AW43" s="264">
        <v>0</v>
      </c>
      <c r="AX43" s="135">
        <v>0</v>
      </c>
      <c r="AY43" s="137">
        <v>0</v>
      </c>
      <c r="AZ43" s="181">
        <v>0</v>
      </c>
      <c r="BA43" s="264">
        <v>0</v>
      </c>
      <c r="BB43" s="135">
        <v>0</v>
      </c>
      <c r="BC43" s="137">
        <v>0</v>
      </c>
    </row>
    <row r="44" spans="1:55">
      <c r="A44" s="227" t="s">
        <v>45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72"/>
      <c r="O44" s="227" t="s">
        <v>45</v>
      </c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59"/>
      <c r="AC44" s="227" t="s">
        <v>45</v>
      </c>
      <c r="AD44" s="230"/>
      <c r="AE44" s="230"/>
      <c r="AF44" s="230"/>
      <c r="AG44" s="230"/>
      <c r="AH44" s="230"/>
      <c r="AI44" s="230"/>
      <c r="AJ44" s="230"/>
      <c r="AK44" s="230"/>
      <c r="AL44" s="229"/>
      <c r="AM44" s="234"/>
      <c r="AN44" s="229"/>
      <c r="AO44" s="229"/>
      <c r="AP44" s="59"/>
      <c r="AQ44" s="227" t="s">
        <v>45</v>
      </c>
      <c r="AR44" s="233"/>
      <c r="AS44" s="233"/>
      <c r="AT44" s="233"/>
      <c r="AU44" s="233"/>
      <c r="AV44" s="227"/>
      <c r="AW44" s="227"/>
      <c r="AX44" s="227"/>
      <c r="AY44" s="227"/>
      <c r="AZ44" s="227"/>
      <c r="BA44" s="227"/>
      <c r="BB44" s="227"/>
      <c r="BC44" s="227"/>
    </row>
    <row r="45" spans="1:5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</row>
    <row r="46" spans="1:55" ht="15.75" thickBot="1"/>
    <row r="47" spans="1:55" ht="15.75" thickBot="1">
      <c r="A47" s="130"/>
      <c r="B47" s="306" t="s">
        <v>120</v>
      </c>
      <c r="C47" s="307"/>
      <c r="D47" s="307"/>
      <c r="E47" s="308"/>
      <c r="F47" s="306" t="s">
        <v>124</v>
      </c>
      <c r="G47" s="307"/>
      <c r="H47" s="307"/>
      <c r="I47" s="308"/>
      <c r="J47" s="306" t="s">
        <v>125</v>
      </c>
      <c r="K47" s="307"/>
      <c r="L47" s="307"/>
      <c r="M47" s="308"/>
      <c r="O47" s="130"/>
      <c r="P47" s="306" t="s">
        <v>117</v>
      </c>
      <c r="Q47" s="307"/>
      <c r="R47" s="307"/>
      <c r="S47" s="308"/>
    </row>
    <row r="48" spans="1:55">
      <c r="A48" s="131"/>
      <c r="B48" s="309" t="s">
        <v>61</v>
      </c>
      <c r="C48" s="304" t="s">
        <v>62</v>
      </c>
      <c r="D48" s="311" t="s">
        <v>109</v>
      </c>
      <c r="E48" s="313" t="s">
        <v>63</v>
      </c>
      <c r="F48" s="309" t="s">
        <v>61</v>
      </c>
      <c r="G48" s="304" t="s">
        <v>62</v>
      </c>
      <c r="H48" s="311" t="s">
        <v>109</v>
      </c>
      <c r="I48" s="313" t="s">
        <v>63</v>
      </c>
      <c r="J48" s="309" t="s">
        <v>61</v>
      </c>
      <c r="K48" s="304" t="s">
        <v>62</v>
      </c>
      <c r="L48" s="311" t="s">
        <v>109</v>
      </c>
      <c r="M48" s="313" t="s">
        <v>63</v>
      </c>
      <c r="O48" s="131"/>
      <c r="P48" s="309" t="s">
        <v>61</v>
      </c>
      <c r="Q48" s="304" t="s">
        <v>62</v>
      </c>
      <c r="R48" s="311" t="s">
        <v>109</v>
      </c>
      <c r="S48" s="313" t="s">
        <v>63</v>
      </c>
    </row>
    <row r="49" spans="1:19" ht="15.75" thickBot="1">
      <c r="A49" s="134"/>
      <c r="B49" s="310"/>
      <c r="C49" s="305"/>
      <c r="D49" s="312"/>
      <c r="E49" s="314"/>
      <c r="F49" s="310"/>
      <c r="G49" s="305"/>
      <c r="H49" s="312"/>
      <c r="I49" s="314"/>
      <c r="J49" s="310"/>
      <c r="K49" s="305"/>
      <c r="L49" s="312"/>
      <c r="M49" s="314"/>
      <c r="O49" s="134"/>
      <c r="P49" s="310"/>
      <c r="Q49" s="305"/>
      <c r="R49" s="312"/>
      <c r="S49" s="314"/>
    </row>
    <row r="50" spans="1:19">
      <c r="A50" s="272">
        <v>44197</v>
      </c>
      <c r="B50" s="273">
        <v>3</v>
      </c>
      <c r="C50" s="228">
        <v>150</v>
      </c>
      <c r="D50" s="274">
        <v>0.46465000000000001</v>
      </c>
      <c r="E50" s="275">
        <v>1664</v>
      </c>
      <c r="F50" s="273">
        <v>0</v>
      </c>
      <c r="G50" s="228">
        <v>0</v>
      </c>
      <c r="H50" s="274">
        <v>0</v>
      </c>
      <c r="I50" s="275">
        <v>0</v>
      </c>
      <c r="J50" s="273">
        <v>0</v>
      </c>
      <c r="K50" s="228">
        <v>0</v>
      </c>
      <c r="L50" s="274">
        <v>0</v>
      </c>
      <c r="M50" s="275">
        <v>0</v>
      </c>
      <c r="O50" s="272">
        <v>44197</v>
      </c>
      <c r="P50" s="273">
        <v>0</v>
      </c>
      <c r="Q50" s="228">
        <v>0</v>
      </c>
      <c r="R50" s="274">
        <v>0</v>
      </c>
      <c r="S50" s="275">
        <v>0</v>
      </c>
    </row>
    <row r="51" spans="1:19">
      <c r="A51" s="177">
        <v>44228</v>
      </c>
      <c r="B51" s="181">
        <v>3</v>
      </c>
      <c r="C51" s="140">
        <v>364</v>
      </c>
      <c r="D51" s="135">
        <v>1.0628599999999999</v>
      </c>
      <c r="E51" s="137">
        <v>1700</v>
      </c>
      <c r="F51" s="181">
        <v>2</v>
      </c>
      <c r="G51" s="140">
        <v>2</v>
      </c>
      <c r="H51" s="135">
        <v>0.2</v>
      </c>
      <c r="I51" s="137">
        <v>0</v>
      </c>
      <c r="J51" s="181">
        <v>0</v>
      </c>
      <c r="K51" s="140">
        <v>0</v>
      </c>
      <c r="L51" s="135">
        <v>0</v>
      </c>
      <c r="M51" s="137">
        <v>0</v>
      </c>
      <c r="O51" s="177">
        <v>44228</v>
      </c>
      <c r="P51" s="181">
        <v>0</v>
      </c>
      <c r="Q51" s="140">
        <v>0</v>
      </c>
      <c r="R51" s="135">
        <v>0</v>
      </c>
      <c r="S51" s="137">
        <v>0</v>
      </c>
    </row>
    <row r="52" spans="1:19">
      <c r="A52" s="177">
        <v>44256</v>
      </c>
      <c r="B52" s="181">
        <v>9</v>
      </c>
      <c r="C52" s="140">
        <v>4050</v>
      </c>
      <c r="D52" s="135">
        <v>11.293850000000001</v>
      </c>
      <c r="E52" s="137">
        <v>2650</v>
      </c>
      <c r="F52" s="181">
        <v>0</v>
      </c>
      <c r="G52" s="140">
        <v>0</v>
      </c>
      <c r="H52" s="135">
        <v>0</v>
      </c>
      <c r="I52" s="137">
        <v>0</v>
      </c>
      <c r="J52" s="181">
        <v>0</v>
      </c>
      <c r="K52" s="140">
        <v>0</v>
      </c>
      <c r="L52" s="135">
        <v>0</v>
      </c>
      <c r="M52" s="137">
        <v>0</v>
      </c>
      <c r="O52" s="177">
        <v>44256</v>
      </c>
      <c r="P52" s="181">
        <v>0</v>
      </c>
      <c r="Q52" s="140">
        <v>0</v>
      </c>
      <c r="R52" s="135">
        <v>0</v>
      </c>
      <c r="S52" s="137">
        <v>0</v>
      </c>
    </row>
    <row r="53" spans="1:19">
      <c r="A53" s="177">
        <v>44287</v>
      </c>
      <c r="B53" s="181">
        <v>0</v>
      </c>
      <c r="C53" s="140">
        <v>0</v>
      </c>
      <c r="D53" s="135">
        <v>0</v>
      </c>
      <c r="E53" s="137">
        <v>2650</v>
      </c>
      <c r="F53" s="181">
        <v>0</v>
      </c>
      <c r="G53" s="140">
        <v>0</v>
      </c>
      <c r="H53" s="135">
        <v>0</v>
      </c>
      <c r="I53" s="137">
        <v>0</v>
      </c>
      <c r="J53" s="181">
        <v>0</v>
      </c>
      <c r="K53" s="140">
        <v>0</v>
      </c>
      <c r="L53" s="135">
        <v>0</v>
      </c>
      <c r="M53" s="137">
        <v>0</v>
      </c>
      <c r="O53" s="177">
        <v>44287</v>
      </c>
      <c r="P53" s="181">
        <v>0</v>
      </c>
      <c r="Q53" s="140">
        <v>0</v>
      </c>
      <c r="R53" s="135">
        <v>0</v>
      </c>
      <c r="S53" s="137">
        <v>0</v>
      </c>
    </row>
    <row r="54" spans="1:19">
      <c r="A54" s="177">
        <v>44317</v>
      </c>
      <c r="B54" s="181">
        <v>1</v>
      </c>
      <c r="C54" s="140">
        <v>50</v>
      </c>
      <c r="D54" s="135">
        <v>0.16814999999999999</v>
      </c>
      <c r="E54" s="137">
        <v>2600</v>
      </c>
      <c r="F54" s="181">
        <v>0</v>
      </c>
      <c r="G54" s="140">
        <v>0</v>
      </c>
      <c r="H54" s="135">
        <v>0</v>
      </c>
      <c r="I54" s="137">
        <v>0</v>
      </c>
      <c r="J54" s="181">
        <v>0</v>
      </c>
      <c r="K54" s="140">
        <v>0</v>
      </c>
      <c r="L54" s="135">
        <v>0</v>
      </c>
      <c r="M54" s="137">
        <v>0</v>
      </c>
      <c r="O54" s="177">
        <v>44317</v>
      </c>
      <c r="P54" s="181">
        <v>0</v>
      </c>
      <c r="Q54" s="140">
        <v>0</v>
      </c>
      <c r="R54" s="135">
        <v>0</v>
      </c>
      <c r="S54" s="137">
        <v>0</v>
      </c>
    </row>
    <row r="55" spans="1:19">
      <c r="A55" s="177">
        <v>44348</v>
      </c>
      <c r="B55" s="181">
        <v>4</v>
      </c>
      <c r="C55" s="140">
        <v>5200</v>
      </c>
      <c r="D55" s="135">
        <v>17.105399999999999</v>
      </c>
      <c r="E55" s="137">
        <v>2600</v>
      </c>
      <c r="F55" s="181">
        <v>0</v>
      </c>
      <c r="G55" s="140">
        <v>0</v>
      </c>
      <c r="H55" s="135">
        <v>0</v>
      </c>
      <c r="I55" s="137">
        <v>0</v>
      </c>
      <c r="J55" s="181">
        <v>0</v>
      </c>
      <c r="K55" s="140">
        <v>0</v>
      </c>
      <c r="L55" s="135">
        <v>0</v>
      </c>
      <c r="M55" s="137">
        <v>0</v>
      </c>
      <c r="O55" s="177">
        <v>44348</v>
      </c>
      <c r="P55" s="181">
        <v>0</v>
      </c>
      <c r="Q55" s="140">
        <v>0</v>
      </c>
      <c r="R55" s="135">
        <v>0</v>
      </c>
      <c r="S55" s="137">
        <v>0</v>
      </c>
    </row>
    <row r="56" spans="1:19">
      <c r="A56" s="177">
        <v>44378</v>
      </c>
      <c r="B56" s="181">
        <v>0</v>
      </c>
      <c r="C56" s="140">
        <v>0</v>
      </c>
      <c r="D56" s="135">
        <v>0</v>
      </c>
      <c r="E56" s="137">
        <v>2600</v>
      </c>
      <c r="F56" s="181">
        <v>10</v>
      </c>
      <c r="G56" s="140">
        <v>2800</v>
      </c>
      <c r="H56" s="135">
        <v>280</v>
      </c>
      <c r="I56" s="137">
        <v>2800</v>
      </c>
      <c r="J56" s="181">
        <v>0</v>
      </c>
      <c r="K56" s="140">
        <v>0</v>
      </c>
      <c r="L56" s="135">
        <v>0</v>
      </c>
      <c r="M56" s="137">
        <v>0</v>
      </c>
      <c r="O56" s="177">
        <v>44378</v>
      </c>
      <c r="P56" s="181">
        <v>0</v>
      </c>
      <c r="Q56" s="140">
        <v>0</v>
      </c>
      <c r="R56" s="135">
        <v>0</v>
      </c>
      <c r="S56" s="137">
        <v>0</v>
      </c>
    </row>
    <row r="57" spans="1:19">
      <c r="A57" s="177">
        <v>44409</v>
      </c>
      <c r="B57" s="181">
        <v>1</v>
      </c>
      <c r="C57" s="140">
        <v>100</v>
      </c>
      <c r="D57" s="135">
        <v>0.3296</v>
      </c>
      <c r="E57" s="137">
        <v>2700</v>
      </c>
      <c r="F57" s="181">
        <v>23</v>
      </c>
      <c r="G57" s="140">
        <v>414002</v>
      </c>
      <c r="H57" s="135">
        <v>41400.199999999997</v>
      </c>
      <c r="I57" s="137">
        <v>315800</v>
      </c>
      <c r="J57" s="181">
        <v>0</v>
      </c>
      <c r="K57" s="140">
        <v>0</v>
      </c>
      <c r="L57" s="135">
        <v>0</v>
      </c>
      <c r="M57" s="137">
        <v>0</v>
      </c>
      <c r="O57" s="177">
        <v>44409</v>
      </c>
      <c r="P57" s="181">
        <v>0</v>
      </c>
      <c r="Q57" s="140">
        <v>0</v>
      </c>
      <c r="R57" s="135">
        <v>0</v>
      </c>
      <c r="S57" s="137">
        <v>0</v>
      </c>
    </row>
    <row r="58" spans="1:19">
      <c r="A58" s="177">
        <v>44440</v>
      </c>
      <c r="B58" s="181">
        <v>2</v>
      </c>
      <c r="C58" s="140">
        <v>5200</v>
      </c>
      <c r="D58" s="135">
        <v>15.615600000000001</v>
      </c>
      <c r="E58" s="137">
        <v>2700</v>
      </c>
      <c r="F58" s="181">
        <v>2</v>
      </c>
      <c r="G58" s="140">
        <v>10000</v>
      </c>
      <c r="H58" s="135">
        <v>1000</v>
      </c>
      <c r="I58" s="137">
        <v>103000</v>
      </c>
      <c r="J58" s="181">
        <v>1</v>
      </c>
      <c r="K58" s="140">
        <v>100</v>
      </c>
      <c r="L58" s="135">
        <v>1.456</v>
      </c>
      <c r="M58" s="137">
        <v>100</v>
      </c>
      <c r="O58" s="177">
        <v>44440</v>
      </c>
      <c r="P58" s="181">
        <v>0</v>
      </c>
      <c r="Q58" s="140">
        <v>0</v>
      </c>
      <c r="R58" s="135">
        <v>0</v>
      </c>
      <c r="S58" s="137">
        <v>0</v>
      </c>
    </row>
    <row r="59" spans="1:19">
      <c r="A59" s="177">
        <v>44470</v>
      </c>
      <c r="B59" s="181">
        <v>0</v>
      </c>
      <c r="C59" s="140">
        <v>0</v>
      </c>
      <c r="D59" s="135">
        <v>0</v>
      </c>
      <c r="E59" s="137">
        <v>2700</v>
      </c>
      <c r="F59" s="181">
        <v>2</v>
      </c>
      <c r="G59" s="140">
        <v>2</v>
      </c>
      <c r="H59" s="135">
        <v>0.2</v>
      </c>
      <c r="I59" s="137">
        <v>57000</v>
      </c>
      <c r="J59" s="181">
        <v>1</v>
      </c>
      <c r="K59" s="140">
        <v>50</v>
      </c>
      <c r="L59" s="135">
        <v>0.77464999999999995</v>
      </c>
      <c r="M59" s="137">
        <v>50</v>
      </c>
      <c r="O59" s="177">
        <v>44470</v>
      </c>
      <c r="P59" s="181">
        <v>0</v>
      </c>
      <c r="Q59" s="140">
        <v>0</v>
      </c>
      <c r="R59" s="135">
        <v>0</v>
      </c>
      <c r="S59" s="137">
        <v>0</v>
      </c>
    </row>
    <row r="60" spans="1:19">
      <c r="A60" s="177">
        <v>44501</v>
      </c>
      <c r="B60" s="181">
        <v>0</v>
      </c>
      <c r="C60" s="140">
        <v>0</v>
      </c>
      <c r="D60" s="135">
        <v>0</v>
      </c>
      <c r="E60" s="137">
        <v>2700</v>
      </c>
      <c r="F60" s="181">
        <v>0</v>
      </c>
      <c r="G60" s="140">
        <v>0</v>
      </c>
      <c r="H60" s="135">
        <v>0</v>
      </c>
      <c r="I60" s="137">
        <v>0</v>
      </c>
      <c r="J60" s="181">
        <v>1</v>
      </c>
      <c r="K60" s="140">
        <v>50</v>
      </c>
      <c r="L60" s="135">
        <v>0.78680000000000005</v>
      </c>
      <c r="M60" s="137">
        <v>0</v>
      </c>
      <c r="O60" s="177">
        <v>44501</v>
      </c>
      <c r="P60" s="181">
        <v>0</v>
      </c>
      <c r="Q60" s="140">
        <v>0</v>
      </c>
      <c r="R60" s="135">
        <v>0</v>
      </c>
      <c r="S60" s="137">
        <v>0</v>
      </c>
    </row>
    <row r="61" spans="1:19" ht="15.75" thickBot="1">
      <c r="A61" s="180" t="s">
        <v>126</v>
      </c>
      <c r="B61" s="193">
        <v>4</v>
      </c>
      <c r="C61" s="194">
        <v>4630</v>
      </c>
      <c r="D61" s="138">
        <v>15.96044</v>
      </c>
      <c r="E61" s="139">
        <v>1930</v>
      </c>
      <c r="F61" s="193">
        <v>0</v>
      </c>
      <c r="G61" s="194">
        <v>0</v>
      </c>
      <c r="H61" s="138">
        <v>0</v>
      </c>
      <c r="I61" s="139">
        <v>0</v>
      </c>
      <c r="J61" s="193">
        <v>0</v>
      </c>
      <c r="K61" s="194">
        <v>0</v>
      </c>
      <c r="L61" s="138">
        <v>0</v>
      </c>
      <c r="M61" s="139">
        <v>0</v>
      </c>
      <c r="O61" s="180" t="s">
        <v>126</v>
      </c>
      <c r="P61" s="193">
        <v>0</v>
      </c>
      <c r="Q61" s="194">
        <v>0</v>
      </c>
      <c r="R61" s="138">
        <v>0</v>
      </c>
      <c r="S61" s="139">
        <v>0</v>
      </c>
    </row>
    <row r="62" spans="1:19">
      <c r="A62" s="177">
        <v>44562</v>
      </c>
      <c r="B62" s="181">
        <v>4</v>
      </c>
      <c r="C62" s="140">
        <v>930</v>
      </c>
      <c r="D62" s="135">
        <v>3.5393699999999999</v>
      </c>
      <c r="E62" s="137">
        <v>1000</v>
      </c>
      <c r="F62" s="181">
        <v>0</v>
      </c>
      <c r="G62" s="140">
        <v>0</v>
      </c>
      <c r="H62" s="135">
        <v>0</v>
      </c>
      <c r="I62" s="137">
        <v>0</v>
      </c>
      <c r="J62" s="181">
        <v>0</v>
      </c>
      <c r="K62" s="140">
        <v>0</v>
      </c>
      <c r="L62" s="135">
        <v>0</v>
      </c>
      <c r="M62" s="137">
        <v>0</v>
      </c>
      <c r="O62" s="177">
        <v>44562</v>
      </c>
      <c r="P62" s="181">
        <v>0</v>
      </c>
      <c r="Q62" s="140">
        <v>0</v>
      </c>
      <c r="R62" s="135">
        <v>0</v>
      </c>
      <c r="S62" s="137">
        <v>0</v>
      </c>
    </row>
    <row r="63" spans="1:19">
      <c r="A63" s="177">
        <v>44593</v>
      </c>
      <c r="B63" s="181">
        <v>0</v>
      </c>
      <c r="C63" s="140">
        <v>0</v>
      </c>
      <c r="D63" s="135">
        <v>0</v>
      </c>
      <c r="E63" s="137">
        <v>1000</v>
      </c>
      <c r="F63" s="181">
        <v>2</v>
      </c>
      <c r="G63" s="140">
        <v>2</v>
      </c>
      <c r="H63" s="135">
        <v>0.2</v>
      </c>
      <c r="I63" s="137">
        <v>0</v>
      </c>
      <c r="J63" s="181">
        <v>0</v>
      </c>
      <c r="K63" s="140">
        <v>0</v>
      </c>
      <c r="L63" s="135">
        <v>0</v>
      </c>
      <c r="M63" s="137">
        <v>0</v>
      </c>
      <c r="O63" s="177">
        <v>44593</v>
      </c>
      <c r="P63" s="181">
        <v>0</v>
      </c>
      <c r="Q63" s="140">
        <v>0</v>
      </c>
      <c r="R63" s="135">
        <v>0</v>
      </c>
      <c r="S63" s="137">
        <v>0</v>
      </c>
    </row>
    <row r="64" spans="1:19" ht="15.75" thickBot="1">
      <c r="A64" s="180">
        <v>44621</v>
      </c>
      <c r="B64" s="193">
        <v>0</v>
      </c>
      <c r="C64" s="194">
        <v>0</v>
      </c>
      <c r="D64" s="138">
        <v>0</v>
      </c>
      <c r="E64" s="139">
        <v>1000</v>
      </c>
      <c r="F64" s="193">
        <v>0</v>
      </c>
      <c r="G64" s="194">
        <v>0</v>
      </c>
      <c r="H64" s="138">
        <v>0</v>
      </c>
      <c r="I64" s="139">
        <v>0</v>
      </c>
      <c r="J64" s="193">
        <v>0</v>
      </c>
      <c r="K64" s="194">
        <v>0</v>
      </c>
      <c r="L64" s="138">
        <v>0</v>
      </c>
      <c r="M64" s="139">
        <v>0</v>
      </c>
      <c r="O64" s="180">
        <v>44621</v>
      </c>
      <c r="P64" s="193">
        <v>4</v>
      </c>
      <c r="Q64" s="194">
        <v>300</v>
      </c>
      <c r="R64" s="138">
        <v>1.6020000000000001</v>
      </c>
      <c r="S64" s="139">
        <v>300</v>
      </c>
    </row>
    <row r="65" spans="1:15">
      <c r="A65" s="227" t="s">
        <v>45</v>
      </c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O65" s="227" t="s">
        <v>45</v>
      </c>
    </row>
  </sheetData>
  <mergeCells count="142">
    <mergeCell ref="AS7:AS8"/>
    <mergeCell ref="AT7:AT8"/>
    <mergeCell ref="AU7:AU8"/>
    <mergeCell ref="AV7:AV8"/>
    <mergeCell ref="AW7:AW8"/>
    <mergeCell ref="AJ7:AJ8"/>
    <mergeCell ref="AK7:AK8"/>
    <mergeCell ref="C27:C28"/>
    <mergeCell ref="D27:D28"/>
    <mergeCell ref="E27:E28"/>
    <mergeCell ref="F27:F28"/>
    <mergeCell ref="G27:G28"/>
    <mergeCell ref="H27:H28"/>
    <mergeCell ref="I27:I28"/>
    <mergeCell ref="J27:J28"/>
    <mergeCell ref="B26:E26"/>
    <mergeCell ref="F26:I26"/>
    <mergeCell ref="X26:AA26"/>
    <mergeCell ref="AD26:AG26"/>
    <mergeCell ref="AH26:AK26"/>
    <mergeCell ref="AL26:AO26"/>
    <mergeCell ref="B27:B28"/>
    <mergeCell ref="R7:R8"/>
    <mergeCell ref="Z7:Z8"/>
    <mergeCell ref="BJ6:BM6"/>
    <mergeCell ref="BF6:BI6"/>
    <mergeCell ref="K27:K28"/>
    <mergeCell ref="L27:L28"/>
    <mergeCell ref="M27:M28"/>
    <mergeCell ref="P27:P28"/>
    <mergeCell ref="Q27:Q28"/>
    <mergeCell ref="R27:R28"/>
    <mergeCell ref="S27:S28"/>
    <mergeCell ref="T27:T28"/>
    <mergeCell ref="U27:U28"/>
    <mergeCell ref="AR6:AU6"/>
    <mergeCell ref="AV6:AY6"/>
    <mergeCell ref="AZ6:BC6"/>
    <mergeCell ref="K7:K8"/>
    <mergeCell ref="L7:L8"/>
    <mergeCell ref="AL7:AL8"/>
    <mergeCell ref="AM7:AM8"/>
    <mergeCell ref="AN7:AN8"/>
    <mergeCell ref="AO7:AO8"/>
    <mergeCell ref="V27:V28"/>
    <mergeCell ref="J26:M26"/>
    <mergeCell ref="P26:S26"/>
    <mergeCell ref="T26:W26"/>
    <mergeCell ref="B6:E6"/>
    <mergeCell ref="F6:I6"/>
    <mergeCell ref="J6:M6"/>
    <mergeCell ref="P6:S6"/>
    <mergeCell ref="T6:W6"/>
    <mergeCell ref="X6:AA6"/>
    <mergeCell ref="AD6:AG6"/>
    <mergeCell ref="AH6:AK6"/>
    <mergeCell ref="AL6:AO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47:E47"/>
    <mergeCell ref="B48:B49"/>
    <mergeCell ref="C48:C49"/>
    <mergeCell ref="D48:D49"/>
    <mergeCell ref="E48:E49"/>
    <mergeCell ref="BB7:BB8"/>
    <mergeCell ref="BC7:BC8"/>
    <mergeCell ref="AV26:AY26"/>
    <mergeCell ref="AZ26:BC26"/>
    <mergeCell ref="AV27:AV28"/>
    <mergeCell ref="AW27:AW28"/>
    <mergeCell ref="AX27:AX28"/>
    <mergeCell ref="AY27:AY28"/>
    <mergeCell ref="AZ27:AZ28"/>
    <mergeCell ref="BA27:BA28"/>
    <mergeCell ref="BB27:BB28"/>
    <mergeCell ref="BC27:BC28"/>
    <mergeCell ref="AX7:AX8"/>
    <mergeCell ref="AY7:AY8"/>
    <mergeCell ref="AZ7:AZ8"/>
    <mergeCell ref="BA7:BA8"/>
    <mergeCell ref="AF27:AF28"/>
    <mergeCell ref="AR7:AR8"/>
    <mergeCell ref="AG7:AG8"/>
    <mergeCell ref="AJ27:AJ28"/>
    <mergeCell ref="AK27:AK28"/>
    <mergeCell ref="AL27:AL28"/>
    <mergeCell ref="AR26:AU26"/>
    <mergeCell ref="AM27:AM28"/>
    <mergeCell ref="AN27:AN28"/>
    <mergeCell ref="AO27:AO28"/>
    <mergeCell ref="AR27:AR28"/>
    <mergeCell ref="AS27:AS28"/>
    <mergeCell ref="AT27:AT28"/>
    <mergeCell ref="AU27:AU28"/>
    <mergeCell ref="F47:I47"/>
    <mergeCell ref="F48:F49"/>
    <mergeCell ref="G48:G49"/>
    <mergeCell ref="H48:H49"/>
    <mergeCell ref="I48:I49"/>
    <mergeCell ref="AG27:AG28"/>
    <mergeCell ref="AH27:AH28"/>
    <mergeCell ref="AI27:AI28"/>
    <mergeCell ref="W27:W28"/>
    <mergeCell ref="X27:X28"/>
    <mergeCell ref="Y27:Y28"/>
    <mergeCell ref="Z27:Z28"/>
    <mergeCell ref="AA27:AA28"/>
    <mergeCell ref="AD27:AD28"/>
    <mergeCell ref="AE27:AE28"/>
    <mergeCell ref="P47:S47"/>
    <mergeCell ref="P48:P49"/>
    <mergeCell ref="Q48:Q49"/>
    <mergeCell ref="R48:R49"/>
    <mergeCell ref="S48:S49"/>
    <mergeCell ref="AI7:AI8"/>
    <mergeCell ref="J47:M47"/>
    <mergeCell ref="J48:J49"/>
    <mergeCell ref="K48:K49"/>
    <mergeCell ref="L48:L49"/>
    <mergeCell ref="M48:M49"/>
    <mergeCell ref="AH7:AH8"/>
    <mergeCell ref="P7:P8"/>
    <mergeCell ref="Q7:Q8"/>
    <mergeCell ref="S7:S8"/>
    <mergeCell ref="T7:T8"/>
    <mergeCell ref="U7:U8"/>
    <mergeCell ref="AD7:AD8"/>
    <mergeCell ref="AE7:AE8"/>
    <mergeCell ref="AF7:AF8"/>
    <mergeCell ref="V7:V8"/>
    <mergeCell ref="W7:W8"/>
    <mergeCell ref="X7:X8"/>
    <mergeCell ref="Y7:Y8"/>
    <mergeCell ref="AA7:AA8"/>
    <mergeCell ref="M7:M8"/>
  </mergeCells>
  <pageMargins left="0.23622047244094491" right="0.23622047244094491" top="0.74803149606299213" bottom="0.74803149606299213" header="0.31496062992125984" footer="0.31496062992125984"/>
  <pageSetup scale="2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B44"/>
  <sheetViews>
    <sheetView showGridLines="0" zoomScale="60" zoomScaleNormal="60" workbookViewId="0"/>
  </sheetViews>
  <sheetFormatPr baseColWidth="10" defaultColWidth="11.42578125" defaultRowHeight="15"/>
  <cols>
    <col min="4" max="4" width="14.5703125" customWidth="1"/>
    <col min="8" max="8" width="14.42578125" bestFit="1" customWidth="1"/>
    <col min="12" max="12" width="14" customWidth="1"/>
    <col min="18" max="18" width="15.140625" bestFit="1" customWidth="1"/>
    <col min="22" max="22" width="13" customWidth="1"/>
    <col min="28" max="28" width="11.42578125" style="172"/>
  </cols>
  <sheetData>
    <row r="1" spans="1:28" ht="19.5">
      <c r="A1" s="107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72"/>
      <c r="O1" s="107" t="s">
        <v>0</v>
      </c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72"/>
    </row>
    <row r="2" spans="1:28" ht="19.5">
      <c r="A2" s="6" t="str">
        <f>'Futures Data'!A2</f>
        <v>MARCH OPERATIONAL HIGHLIGHTS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72"/>
      <c r="O2" s="6" t="str">
        <f>A2</f>
        <v>MARCH OPERATIONAL HIGHLIGHTS</v>
      </c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72"/>
    </row>
    <row r="3" spans="1:28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59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59"/>
    </row>
    <row r="4" spans="1:28" ht="18">
      <c r="A4" s="109" t="s">
        <v>69</v>
      </c>
      <c r="B4" s="109"/>
      <c r="C4" s="109"/>
      <c r="D4" s="109"/>
      <c r="E4" s="109"/>
      <c r="F4" s="109"/>
      <c r="G4" s="125"/>
      <c r="H4" s="125"/>
      <c r="I4" s="125"/>
      <c r="J4" s="125"/>
      <c r="K4" s="125"/>
      <c r="L4" s="145"/>
      <c r="M4" s="125"/>
      <c r="N4" s="59"/>
      <c r="O4" s="109" t="s">
        <v>69</v>
      </c>
      <c r="P4" s="109"/>
      <c r="Q4" s="109"/>
      <c r="R4" s="109"/>
      <c r="S4" s="109"/>
      <c r="T4" s="109"/>
      <c r="U4" s="125"/>
      <c r="V4" s="125"/>
      <c r="W4" s="125"/>
      <c r="X4" s="125"/>
      <c r="Y4" s="125"/>
      <c r="Z4" s="125"/>
      <c r="AA4" s="125"/>
      <c r="AB4" s="59"/>
    </row>
    <row r="5" spans="1:28" ht="15.75" thickBo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83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83"/>
    </row>
    <row r="6" spans="1:28" ht="15.75" thickBot="1">
      <c r="A6" s="207"/>
      <c r="B6" s="315" t="s">
        <v>70</v>
      </c>
      <c r="C6" s="316"/>
      <c r="D6" s="316"/>
      <c r="E6" s="317"/>
      <c r="F6" s="315" t="s">
        <v>56</v>
      </c>
      <c r="G6" s="316"/>
      <c r="H6" s="316"/>
      <c r="I6" s="317"/>
      <c r="J6" s="315" t="s">
        <v>71</v>
      </c>
      <c r="K6" s="316"/>
      <c r="L6" s="316"/>
      <c r="M6" s="317"/>
      <c r="N6" s="59"/>
      <c r="O6" s="207"/>
      <c r="P6" s="315" t="s">
        <v>72</v>
      </c>
      <c r="Q6" s="316"/>
      <c r="R6" s="316"/>
      <c r="S6" s="317"/>
      <c r="T6" s="315" t="s">
        <v>73</v>
      </c>
      <c r="U6" s="316"/>
      <c r="V6" s="316"/>
      <c r="W6" s="317"/>
      <c r="X6" s="315" t="s">
        <v>117</v>
      </c>
      <c r="Y6" s="316"/>
      <c r="Z6" s="316"/>
      <c r="AA6" s="317"/>
      <c r="AB6" s="59"/>
    </row>
    <row r="7" spans="1:28" ht="15.75" customHeight="1">
      <c r="A7" s="131"/>
      <c r="B7" s="309" t="s">
        <v>61</v>
      </c>
      <c r="C7" s="304" t="s">
        <v>62</v>
      </c>
      <c r="D7" s="311" t="s">
        <v>109</v>
      </c>
      <c r="E7" s="313" t="s">
        <v>63</v>
      </c>
      <c r="F7" s="309" t="s">
        <v>61</v>
      </c>
      <c r="G7" s="304" t="s">
        <v>62</v>
      </c>
      <c r="H7" s="311" t="s">
        <v>109</v>
      </c>
      <c r="I7" s="313" t="s">
        <v>63</v>
      </c>
      <c r="J7" s="309" t="s">
        <v>61</v>
      </c>
      <c r="K7" s="304" t="s">
        <v>62</v>
      </c>
      <c r="L7" s="311" t="s">
        <v>109</v>
      </c>
      <c r="M7" s="313" t="s">
        <v>63</v>
      </c>
      <c r="N7" s="59"/>
      <c r="O7" s="131"/>
      <c r="P7" s="309" t="s">
        <v>61</v>
      </c>
      <c r="Q7" s="304" t="s">
        <v>62</v>
      </c>
      <c r="R7" s="311" t="s">
        <v>109</v>
      </c>
      <c r="S7" s="313" t="s">
        <v>63</v>
      </c>
      <c r="T7" s="309" t="s">
        <v>61</v>
      </c>
      <c r="U7" s="304" t="s">
        <v>62</v>
      </c>
      <c r="V7" s="311" t="s">
        <v>109</v>
      </c>
      <c r="W7" s="313" t="s">
        <v>63</v>
      </c>
      <c r="X7" s="309" t="s">
        <v>61</v>
      </c>
      <c r="Y7" s="304" t="s">
        <v>62</v>
      </c>
      <c r="Z7" s="311" t="s">
        <v>109</v>
      </c>
      <c r="AA7" s="313" t="s">
        <v>63</v>
      </c>
      <c r="AB7" s="59"/>
    </row>
    <row r="8" spans="1:28" ht="15.75" thickBot="1">
      <c r="A8" s="134"/>
      <c r="B8" s="310"/>
      <c r="C8" s="305"/>
      <c r="D8" s="312"/>
      <c r="E8" s="314"/>
      <c r="F8" s="310"/>
      <c r="G8" s="305"/>
      <c r="H8" s="312"/>
      <c r="I8" s="314"/>
      <c r="J8" s="310"/>
      <c r="K8" s="305"/>
      <c r="L8" s="312"/>
      <c r="M8" s="314"/>
      <c r="N8" s="59"/>
      <c r="O8" s="134"/>
      <c r="P8" s="310"/>
      <c r="Q8" s="305"/>
      <c r="R8" s="312"/>
      <c r="S8" s="314"/>
      <c r="T8" s="310"/>
      <c r="U8" s="305"/>
      <c r="V8" s="312"/>
      <c r="W8" s="314"/>
      <c r="X8" s="310"/>
      <c r="Y8" s="305"/>
      <c r="Z8" s="312"/>
      <c r="AA8" s="314"/>
      <c r="AB8" s="59"/>
    </row>
    <row r="9" spans="1:28">
      <c r="A9" s="177">
        <v>44197</v>
      </c>
      <c r="B9" s="181">
        <v>250</v>
      </c>
      <c r="C9" s="264">
        <v>348</v>
      </c>
      <c r="D9" s="135">
        <v>153.41499999999999</v>
      </c>
      <c r="E9" s="137">
        <v>275</v>
      </c>
      <c r="F9" s="276">
        <v>14</v>
      </c>
      <c r="G9" s="228">
        <v>2061</v>
      </c>
      <c r="H9" s="274">
        <v>411.005</v>
      </c>
      <c r="I9" s="275">
        <v>2141</v>
      </c>
      <c r="J9" s="273">
        <v>3</v>
      </c>
      <c r="K9" s="228">
        <v>60000</v>
      </c>
      <c r="L9" s="274">
        <v>90</v>
      </c>
      <c r="M9" s="275">
        <v>60000</v>
      </c>
      <c r="N9" s="105"/>
      <c r="O9" s="177">
        <v>44197</v>
      </c>
      <c r="P9" s="181">
        <v>0</v>
      </c>
      <c r="Q9" s="264">
        <v>0</v>
      </c>
      <c r="R9" s="135">
        <v>0</v>
      </c>
      <c r="S9" s="137">
        <v>0</v>
      </c>
      <c r="T9" s="276">
        <v>3</v>
      </c>
      <c r="U9" s="228">
        <v>1100</v>
      </c>
      <c r="V9" s="274">
        <v>9.24</v>
      </c>
      <c r="W9" s="275">
        <v>1100</v>
      </c>
      <c r="X9" s="273">
        <v>0</v>
      </c>
      <c r="Y9" s="228">
        <v>0</v>
      </c>
      <c r="Z9" s="274">
        <v>0</v>
      </c>
      <c r="AA9" s="275">
        <v>0</v>
      </c>
      <c r="AB9" s="59"/>
    </row>
    <row r="10" spans="1:28">
      <c r="A10" s="177">
        <v>44228</v>
      </c>
      <c r="B10" s="181">
        <v>202</v>
      </c>
      <c r="C10" s="264">
        <v>353</v>
      </c>
      <c r="D10" s="135">
        <v>154.76499999999999</v>
      </c>
      <c r="E10" s="137">
        <v>418</v>
      </c>
      <c r="F10" s="136">
        <v>7</v>
      </c>
      <c r="G10" s="140">
        <v>1400</v>
      </c>
      <c r="H10" s="135">
        <v>278.60000000000002</v>
      </c>
      <c r="I10" s="137">
        <v>3141</v>
      </c>
      <c r="J10" s="181">
        <v>2</v>
      </c>
      <c r="K10" s="140">
        <v>100000</v>
      </c>
      <c r="L10" s="135">
        <v>130</v>
      </c>
      <c r="M10" s="137">
        <v>160000</v>
      </c>
      <c r="N10" s="271"/>
      <c r="O10" s="177">
        <v>44228</v>
      </c>
      <c r="P10" s="181">
        <v>0</v>
      </c>
      <c r="Q10" s="264">
        <v>0</v>
      </c>
      <c r="R10" s="135">
        <v>0</v>
      </c>
      <c r="S10" s="137">
        <v>0</v>
      </c>
      <c r="T10" s="136">
        <v>1</v>
      </c>
      <c r="U10" s="140">
        <v>1150</v>
      </c>
      <c r="V10" s="135">
        <v>9.66</v>
      </c>
      <c r="W10" s="137">
        <v>2250</v>
      </c>
      <c r="X10" s="181">
        <v>0</v>
      </c>
      <c r="Y10" s="140">
        <v>0</v>
      </c>
      <c r="Z10" s="135">
        <v>0</v>
      </c>
      <c r="AA10" s="137">
        <v>0</v>
      </c>
      <c r="AB10" s="59"/>
    </row>
    <row r="11" spans="1:28">
      <c r="A11" s="177">
        <v>44256</v>
      </c>
      <c r="B11" s="181">
        <v>252</v>
      </c>
      <c r="C11" s="264">
        <v>300</v>
      </c>
      <c r="D11" s="135">
        <v>137.27000000000001</v>
      </c>
      <c r="E11" s="137">
        <v>29</v>
      </c>
      <c r="F11" s="136">
        <v>25</v>
      </c>
      <c r="G11" s="140">
        <v>3224</v>
      </c>
      <c r="H11" s="135">
        <v>665.55700000000002</v>
      </c>
      <c r="I11" s="137">
        <v>3085</v>
      </c>
      <c r="J11" s="181">
        <v>0</v>
      </c>
      <c r="K11" s="140">
        <v>0</v>
      </c>
      <c r="L11" s="135">
        <v>0</v>
      </c>
      <c r="M11" s="137">
        <v>0</v>
      </c>
      <c r="N11" s="271"/>
      <c r="O11" s="177">
        <v>44256</v>
      </c>
      <c r="P11" s="181">
        <v>0</v>
      </c>
      <c r="Q11" s="264">
        <v>0</v>
      </c>
      <c r="R11" s="135">
        <v>0</v>
      </c>
      <c r="S11" s="137">
        <v>0</v>
      </c>
      <c r="T11" s="136">
        <v>0</v>
      </c>
      <c r="U11" s="140">
        <v>0</v>
      </c>
      <c r="V11" s="135">
        <v>0</v>
      </c>
      <c r="W11" s="137">
        <v>0</v>
      </c>
      <c r="X11" s="181">
        <v>0</v>
      </c>
      <c r="Y11" s="140">
        <v>0</v>
      </c>
      <c r="Z11" s="135">
        <v>0</v>
      </c>
      <c r="AA11" s="137">
        <v>0</v>
      </c>
      <c r="AB11" s="59"/>
    </row>
    <row r="12" spans="1:28">
      <c r="A12" s="177">
        <v>44287</v>
      </c>
      <c r="B12" s="136">
        <v>191</v>
      </c>
      <c r="C12" s="140">
        <v>302</v>
      </c>
      <c r="D12" s="135">
        <v>147.94</v>
      </c>
      <c r="E12" s="137">
        <v>199</v>
      </c>
      <c r="F12" s="136">
        <v>9</v>
      </c>
      <c r="G12" s="140">
        <v>1620</v>
      </c>
      <c r="H12" s="135">
        <v>331.53</v>
      </c>
      <c r="I12" s="137">
        <v>4105</v>
      </c>
      <c r="J12" s="181">
        <v>0</v>
      </c>
      <c r="K12" s="140">
        <v>0</v>
      </c>
      <c r="L12" s="135">
        <v>0</v>
      </c>
      <c r="M12" s="137">
        <v>0</v>
      </c>
      <c r="N12" s="271"/>
      <c r="O12" s="177">
        <v>44287</v>
      </c>
      <c r="P12" s="136">
        <v>0</v>
      </c>
      <c r="Q12" s="140">
        <v>0</v>
      </c>
      <c r="R12" s="135">
        <v>0</v>
      </c>
      <c r="S12" s="137">
        <v>0</v>
      </c>
      <c r="T12" s="136">
        <v>2</v>
      </c>
      <c r="U12" s="140">
        <v>2000</v>
      </c>
      <c r="V12" s="135">
        <v>18.399999999999999</v>
      </c>
      <c r="W12" s="137">
        <v>2000</v>
      </c>
      <c r="X12" s="181">
        <v>0</v>
      </c>
      <c r="Y12" s="140">
        <v>0</v>
      </c>
      <c r="Z12" s="135">
        <v>0</v>
      </c>
      <c r="AA12" s="137">
        <v>0</v>
      </c>
      <c r="AB12" s="59"/>
    </row>
    <row r="13" spans="1:28">
      <c r="A13" s="177">
        <v>44317</v>
      </c>
      <c r="B13" s="181">
        <v>105</v>
      </c>
      <c r="C13" s="264">
        <v>261</v>
      </c>
      <c r="D13" s="135">
        <v>130.815</v>
      </c>
      <c r="E13" s="137">
        <v>358</v>
      </c>
      <c r="F13" s="136">
        <v>6</v>
      </c>
      <c r="G13" s="140">
        <v>2000</v>
      </c>
      <c r="H13" s="135">
        <v>410.3</v>
      </c>
      <c r="I13" s="137">
        <v>6105</v>
      </c>
      <c r="J13" s="181">
        <v>0</v>
      </c>
      <c r="K13" s="140">
        <v>0</v>
      </c>
      <c r="L13" s="135">
        <v>0</v>
      </c>
      <c r="M13" s="137">
        <v>0</v>
      </c>
      <c r="N13" s="271"/>
      <c r="O13" s="177">
        <v>44317</v>
      </c>
      <c r="P13" s="181">
        <v>0</v>
      </c>
      <c r="Q13" s="264">
        <v>0</v>
      </c>
      <c r="R13" s="135">
        <v>0</v>
      </c>
      <c r="S13" s="137">
        <v>0</v>
      </c>
      <c r="T13" s="136">
        <v>1</v>
      </c>
      <c r="U13" s="140">
        <v>1000</v>
      </c>
      <c r="V13" s="135">
        <v>9.4</v>
      </c>
      <c r="W13" s="137">
        <v>3000</v>
      </c>
      <c r="X13" s="181">
        <v>0</v>
      </c>
      <c r="Y13" s="140">
        <v>0</v>
      </c>
      <c r="Z13" s="135">
        <v>0</v>
      </c>
      <c r="AA13" s="137">
        <v>0</v>
      </c>
      <c r="AB13" s="59"/>
    </row>
    <row r="14" spans="1:28">
      <c r="A14" s="177">
        <v>44348</v>
      </c>
      <c r="B14" s="181">
        <v>84</v>
      </c>
      <c r="C14" s="264">
        <v>109</v>
      </c>
      <c r="D14" s="135">
        <v>55.015000000000001</v>
      </c>
      <c r="E14" s="137">
        <v>68</v>
      </c>
      <c r="F14" s="181">
        <v>21</v>
      </c>
      <c r="G14" s="264">
        <v>4910</v>
      </c>
      <c r="H14" s="135">
        <v>994.36</v>
      </c>
      <c r="I14" s="137">
        <v>3040</v>
      </c>
      <c r="J14" s="181">
        <v>2</v>
      </c>
      <c r="K14" s="264">
        <v>21000</v>
      </c>
      <c r="L14" s="135">
        <v>31.9</v>
      </c>
      <c r="M14" s="137">
        <v>13000</v>
      </c>
      <c r="N14" s="271"/>
      <c r="O14" s="177">
        <v>44348</v>
      </c>
      <c r="P14" s="181">
        <v>0</v>
      </c>
      <c r="Q14" s="264">
        <v>0</v>
      </c>
      <c r="R14" s="135">
        <v>0</v>
      </c>
      <c r="S14" s="137">
        <v>0</v>
      </c>
      <c r="T14" s="181">
        <v>0</v>
      </c>
      <c r="U14" s="264">
        <v>0</v>
      </c>
      <c r="V14" s="135">
        <v>0</v>
      </c>
      <c r="W14" s="137">
        <v>0</v>
      </c>
      <c r="X14" s="181">
        <v>0</v>
      </c>
      <c r="Y14" s="264">
        <v>0</v>
      </c>
      <c r="Z14" s="135">
        <v>0</v>
      </c>
      <c r="AA14" s="137">
        <v>0</v>
      </c>
      <c r="AB14" s="59"/>
    </row>
    <row r="15" spans="1:28">
      <c r="A15" s="177">
        <v>44378</v>
      </c>
      <c r="B15" s="181">
        <v>121</v>
      </c>
      <c r="C15" s="264">
        <v>490</v>
      </c>
      <c r="D15" s="135">
        <v>238.09</v>
      </c>
      <c r="E15" s="137">
        <v>462</v>
      </c>
      <c r="F15" s="181">
        <v>2</v>
      </c>
      <c r="G15" s="264">
        <v>400</v>
      </c>
      <c r="H15" s="135">
        <v>80.400000000000006</v>
      </c>
      <c r="I15" s="137">
        <v>3440</v>
      </c>
      <c r="J15" s="181">
        <v>2</v>
      </c>
      <c r="K15" s="264">
        <v>13000</v>
      </c>
      <c r="L15" s="135">
        <v>20.8</v>
      </c>
      <c r="M15" s="137">
        <v>26000</v>
      </c>
      <c r="N15" s="277"/>
      <c r="O15" s="177">
        <v>44378</v>
      </c>
      <c r="P15" s="181">
        <v>0</v>
      </c>
      <c r="Q15" s="264">
        <v>0</v>
      </c>
      <c r="R15" s="135">
        <v>0</v>
      </c>
      <c r="S15" s="137">
        <v>0</v>
      </c>
      <c r="T15" s="181">
        <v>0</v>
      </c>
      <c r="U15" s="264">
        <v>0</v>
      </c>
      <c r="V15" s="135">
        <v>0</v>
      </c>
      <c r="W15" s="137">
        <v>0</v>
      </c>
      <c r="X15" s="181">
        <v>0</v>
      </c>
      <c r="Y15" s="264">
        <v>0</v>
      </c>
      <c r="Z15" s="135">
        <v>0</v>
      </c>
      <c r="AA15" s="137">
        <v>0</v>
      </c>
      <c r="AB15" s="83"/>
    </row>
    <row r="16" spans="1:28">
      <c r="A16" s="177">
        <v>44409</v>
      </c>
      <c r="B16" s="181">
        <v>85</v>
      </c>
      <c r="C16" s="264">
        <v>182</v>
      </c>
      <c r="D16" s="135">
        <v>93.46</v>
      </c>
      <c r="E16" s="137">
        <v>581</v>
      </c>
      <c r="F16" s="181">
        <v>11</v>
      </c>
      <c r="G16" s="264">
        <v>2200</v>
      </c>
      <c r="H16" s="135">
        <v>457.2</v>
      </c>
      <c r="I16" s="137">
        <v>5040</v>
      </c>
      <c r="J16" s="181">
        <v>2</v>
      </c>
      <c r="K16" s="264">
        <v>4000</v>
      </c>
      <c r="L16" s="135">
        <v>6.8</v>
      </c>
      <c r="M16" s="137">
        <v>30000</v>
      </c>
      <c r="N16" s="277"/>
      <c r="O16" s="177">
        <v>44409</v>
      </c>
      <c r="P16" s="181">
        <v>0</v>
      </c>
      <c r="Q16" s="264">
        <v>0</v>
      </c>
      <c r="R16" s="135">
        <v>0</v>
      </c>
      <c r="S16" s="137">
        <v>0</v>
      </c>
      <c r="T16" s="181">
        <v>2</v>
      </c>
      <c r="U16" s="264">
        <v>1000</v>
      </c>
      <c r="V16" s="135">
        <v>9</v>
      </c>
      <c r="W16" s="137">
        <v>1000</v>
      </c>
      <c r="X16" s="181">
        <v>0</v>
      </c>
      <c r="Y16" s="264">
        <v>0</v>
      </c>
      <c r="Z16" s="135">
        <v>0</v>
      </c>
      <c r="AA16" s="137">
        <v>0</v>
      </c>
      <c r="AB16" s="59"/>
    </row>
    <row r="17" spans="1:28">
      <c r="A17" s="177">
        <v>44440</v>
      </c>
      <c r="B17" s="181">
        <v>105</v>
      </c>
      <c r="C17" s="264">
        <v>203</v>
      </c>
      <c r="D17" s="135">
        <v>103.1</v>
      </c>
      <c r="E17" s="137">
        <v>265</v>
      </c>
      <c r="F17" s="181">
        <v>4</v>
      </c>
      <c r="G17" s="264">
        <v>800</v>
      </c>
      <c r="H17" s="135">
        <v>163.19999999999999</v>
      </c>
      <c r="I17" s="137">
        <v>2800</v>
      </c>
      <c r="J17" s="181">
        <v>0</v>
      </c>
      <c r="K17" s="264">
        <v>0</v>
      </c>
      <c r="L17" s="135">
        <v>0</v>
      </c>
      <c r="M17" s="137">
        <v>4000</v>
      </c>
      <c r="N17" s="277"/>
      <c r="O17" s="177">
        <v>44440</v>
      </c>
      <c r="P17" s="181">
        <v>0</v>
      </c>
      <c r="Q17" s="264">
        <v>0</v>
      </c>
      <c r="R17" s="135">
        <v>0</v>
      </c>
      <c r="S17" s="137">
        <v>0</v>
      </c>
      <c r="T17" s="181">
        <v>1</v>
      </c>
      <c r="U17" s="264">
        <v>1200</v>
      </c>
      <c r="V17" s="135">
        <v>10.08</v>
      </c>
      <c r="W17" s="137">
        <v>1200</v>
      </c>
      <c r="X17" s="181">
        <v>0</v>
      </c>
      <c r="Y17" s="264">
        <v>0</v>
      </c>
      <c r="Z17" s="135">
        <v>0</v>
      </c>
      <c r="AA17" s="137">
        <v>0</v>
      </c>
      <c r="AB17" s="59"/>
    </row>
    <row r="18" spans="1:28">
      <c r="A18" s="177">
        <v>44470</v>
      </c>
      <c r="B18" s="181">
        <v>73</v>
      </c>
      <c r="C18" s="264">
        <v>99</v>
      </c>
      <c r="D18" s="135">
        <v>50.68</v>
      </c>
      <c r="E18" s="137">
        <v>316</v>
      </c>
      <c r="F18" s="181">
        <v>1</v>
      </c>
      <c r="G18" s="264">
        <v>5200</v>
      </c>
      <c r="H18" s="135">
        <v>1092</v>
      </c>
      <c r="I18" s="137">
        <v>8000</v>
      </c>
      <c r="J18" s="181">
        <v>0</v>
      </c>
      <c r="K18" s="264">
        <v>0</v>
      </c>
      <c r="L18" s="135">
        <v>0</v>
      </c>
      <c r="M18" s="137">
        <v>4000</v>
      </c>
      <c r="N18" s="284"/>
      <c r="O18" s="177">
        <v>44470</v>
      </c>
      <c r="P18" s="181">
        <v>0</v>
      </c>
      <c r="Q18" s="264">
        <v>0</v>
      </c>
      <c r="R18" s="135">
        <v>0</v>
      </c>
      <c r="S18" s="137">
        <v>0</v>
      </c>
      <c r="T18" s="181">
        <v>0</v>
      </c>
      <c r="U18" s="264">
        <v>0</v>
      </c>
      <c r="V18" s="135">
        <v>0</v>
      </c>
      <c r="W18" s="137">
        <v>1200</v>
      </c>
      <c r="X18" s="181">
        <v>0</v>
      </c>
      <c r="Y18" s="264">
        <v>0</v>
      </c>
      <c r="Z18" s="135">
        <v>0</v>
      </c>
      <c r="AA18" s="137">
        <v>0</v>
      </c>
      <c r="AB18" s="59"/>
    </row>
    <row r="19" spans="1:28">
      <c r="A19" s="177">
        <v>44501</v>
      </c>
      <c r="B19" s="181">
        <v>121</v>
      </c>
      <c r="C19" s="264">
        <v>343</v>
      </c>
      <c r="D19" s="135">
        <v>165.285</v>
      </c>
      <c r="E19" s="137">
        <v>482</v>
      </c>
      <c r="F19" s="181">
        <v>0</v>
      </c>
      <c r="G19" s="264">
        <v>0</v>
      </c>
      <c r="H19" s="135">
        <v>0</v>
      </c>
      <c r="I19" s="137">
        <v>8000</v>
      </c>
      <c r="J19" s="181">
        <v>0</v>
      </c>
      <c r="K19" s="264">
        <v>0</v>
      </c>
      <c r="L19" s="135">
        <v>0</v>
      </c>
      <c r="M19" s="137">
        <v>4000</v>
      </c>
      <c r="N19" s="284"/>
      <c r="O19" s="177">
        <v>44501</v>
      </c>
      <c r="P19" s="181">
        <v>0</v>
      </c>
      <c r="Q19" s="264">
        <v>0</v>
      </c>
      <c r="R19" s="135">
        <v>0</v>
      </c>
      <c r="S19" s="137">
        <v>0</v>
      </c>
      <c r="T19" s="181">
        <v>0</v>
      </c>
      <c r="U19" s="264">
        <v>0</v>
      </c>
      <c r="V19" s="135">
        <v>0</v>
      </c>
      <c r="W19" s="137">
        <v>1200</v>
      </c>
      <c r="X19" s="181">
        <v>0</v>
      </c>
      <c r="Y19" s="264">
        <v>0</v>
      </c>
      <c r="Z19" s="135">
        <v>0</v>
      </c>
      <c r="AA19" s="137">
        <v>0</v>
      </c>
      <c r="AB19" s="59"/>
    </row>
    <row r="20" spans="1:28" ht="15.75" thickBot="1">
      <c r="A20" s="180">
        <v>44531</v>
      </c>
      <c r="B20" s="193">
        <v>68</v>
      </c>
      <c r="C20" s="194">
        <v>68</v>
      </c>
      <c r="D20" s="138">
        <v>35.409999999999997</v>
      </c>
      <c r="E20" s="139">
        <v>78</v>
      </c>
      <c r="F20" s="193">
        <v>2</v>
      </c>
      <c r="G20" s="194">
        <v>5400</v>
      </c>
      <c r="H20" s="138">
        <v>1133.5999999999999</v>
      </c>
      <c r="I20" s="139">
        <v>0</v>
      </c>
      <c r="J20" s="193">
        <v>0</v>
      </c>
      <c r="K20" s="194">
        <v>0</v>
      </c>
      <c r="L20" s="138">
        <v>0</v>
      </c>
      <c r="M20" s="139">
        <v>0</v>
      </c>
      <c r="N20" s="289"/>
      <c r="O20" s="180">
        <v>44531</v>
      </c>
      <c r="P20" s="193">
        <v>0</v>
      </c>
      <c r="Q20" s="194">
        <v>0</v>
      </c>
      <c r="R20" s="138">
        <v>0</v>
      </c>
      <c r="S20" s="139">
        <v>0</v>
      </c>
      <c r="T20" s="193">
        <v>0</v>
      </c>
      <c r="U20" s="194">
        <v>0</v>
      </c>
      <c r="V20" s="138">
        <v>0</v>
      </c>
      <c r="W20" s="139">
        <v>0</v>
      </c>
      <c r="X20" s="193">
        <v>0</v>
      </c>
      <c r="Y20" s="194">
        <v>0</v>
      </c>
      <c r="Z20" s="138">
        <v>0</v>
      </c>
      <c r="AA20" s="139">
        <v>0</v>
      </c>
      <c r="AB20" s="59"/>
    </row>
    <row r="21" spans="1:28">
      <c r="A21" s="177">
        <v>44562</v>
      </c>
      <c r="B21" s="181">
        <v>64</v>
      </c>
      <c r="C21" s="264">
        <v>98</v>
      </c>
      <c r="D21" s="135">
        <v>50.715000000000003</v>
      </c>
      <c r="E21" s="137">
        <v>100</v>
      </c>
      <c r="F21" s="181">
        <v>4</v>
      </c>
      <c r="G21" s="264">
        <v>800</v>
      </c>
      <c r="H21" s="135">
        <v>163</v>
      </c>
      <c r="I21" s="137">
        <v>800</v>
      </c>
      <c r="J21" s="181">
        <v>0</v>
      </c>
      <c r="K21" s="264">
        <v>0</v>
      </c>
      <c r="L21" s="135">
        <v>0</v>
      </c>
      <c r="M21" s="137">
        <v>0</v>
      </c>
      <c r="N21" s="271"/>
      <c r="O21" s="177">
        <v>44562</v>
      </c>
      <c r="P21" s="181">
        <v>0</v>
      </c>
      <c r="Q21" s="264">
        <v>0</v>
      </c>
      <c r="R21" s="135">
        <v>0</v>
      </c>
      <c r="S21" s="137">
        <v>0</v>
      </c>
      <c r="T21" s="181">
        <v>0</v>
      </c>
      <c r="U21" s="264">
        <v>0</v>
      </c>
      <c r="V21" s="135">
        <v>0</v>
      </c>
      <c r="W21" s="137">
        <v>0</v>
      </c>
      <c r="X21" s="181">
        <v>0</v>
      </c>
      <c r="Y21" s="264">
        <v>0</v>
      </c>
      <c r="Z21" s="135">
        <v>0</v>
      </c>
      <c r="AA21" s="137">
        <v>0</v>
      </c>
    </row>
    <row r="22" spans="1:28">
      <c r="A22" s="177">
        <v>44593</v>
      </c>
      <c r="B22" s="181">
        <v>67</v>
      </c>
      <c r="C22" s="264">
        <v>116</v>
      </c>
      <c r="D22" s="135">
        <v>60.84</v>
      </c>
      <c r="E22" s="137">
        <v>143</v>
      </c>
      <c r="F22" s="181">
        <v>3</v>
      </c>
      <c r="G22" s="264">
        <v>600</v>
      </c>
      <c r="H22" s="135">
        <v>122.8</v>
      </c>
      <c r="I22" s="137">
        <v>1400</v>
      </c>
      <c r="J22" s="181">
        <v>0</v>
      </c>
      <c r="K22" s="264">
        <v>0</v>
      </c>
      <c r="L22" s="135">
        <v>0</v>
      </c>
      <c r="M22" s="137">
        <v>0</v>
      </c>
      <c r="N22" s="271"/>
      <c r="O22" s="177">
        <v>44593</v>
      </c>
      <c r="P22" s="181">
        <v>0</v>
      </c>
      <c r="Q22" s="264">
        <v>0</v>
      </c>
      <c r="R22" s="135">
        <v>0</v>
      </c>
      <c r="S22" s="137">
        <v>0</v>
      </c>
      <c r="T22" s="181">
        <v>0</v>
      </c>
      <c r="U22" s="264">
        <v>0</v>
      </c>
      <c r="V22" s="135">
        <v>0</v>
      </c>
      <c r="W22" s="137">
        <v>0</v>
      </c>
      <c r="X22" s="181">
        <v>0</v>
      </c>
      <c r="Y22" s="264">
        <v>0</v>
      </c>
      <c r="Z22" s="135">
        <v>0</v>
      </c>
      <c r="AA22" s="137">
        <v>0</v>
      </c>
    </row>
    <row r="23" spans="1:28" ht="15.75" thickBot="1">
      <c r="A23" s="177">
        <v>44621</v>
      </c>
      <c r="B23" s="181">
        <v>30</v>
      </c>
      <c r="C23" s="264">
        <v>58</v>
      </c>
      <c r="D23" s="135">
        <v>31.745000000000001</v>
      </c>
      <c r="E23" s="137">
        <v>36</v>
      </c>
      <c r="F23" s="181">
        <v>9</v>
      </c>
      <c r="G23" s="264">
        <v>2000</v>
      </c>
      <c r="H23" s="135">
        <v>403.8</v>
      </c>
      <c r="I23" s="137">
        <v>2000</v>
      </c>
      <c r="J23" s="181">
        <v>0</v>
      </c>
      <c r="K23" s="264">
        <v>0</v>
      </c>
      <c r="L23" s="135">
        <v>0</v>
      </c>
      <c r="M23" s="137">
        <v>0</v>
      </c>
      <c r="N23" s="271"/>
      <c r="O23" s="177">
        <v>44621</v>
      </c>
      <c r="P23" s="181">
        <v>0</v>
      </c>
      <c r="Q23" s="264">
        <v>0</v>
      </c>
      <c r="R23" s="135">
        <v>0</v>
      </c>
      <c r="S23" s="137">
        <v>0</v>
      </c>
      <c r="T23" s="181">
        <v>0</v>
      </c>
      <c r="U23" s="264">
        <v>0</v>
      </c>
      <c r="V23" s="135">
        <v>0</v>
      </c>
      <c r="W23" s="137">
        <v>0</v>
      </c>
      <c r="X23" s="181">
        <v>0</v>
      </c>
      <c r="Y23" s="264">
        <v>0</v>
      </c>
      <c r="Z23" s="135">
        <v>0</v>
      </c>
      <c r="AA23" s="137">
        <v>0</v>
      </c>
    </row>
    <row r="24" spans="1:28">
      <c r="A24" s="227" t="s">
        <v>45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146"/>
      <c r="O24" s="227" t="s">
        <v>45</v>
      </c>
      <c r="P24" s="230"/>
      <c r="Q24" s="230"/>
      <c r="R24" s="230"/>
      <c r="S24" s="230"/>
      <c r="T24" s="230"/>
      <c r="U24" s="230"/>
      <c r="V24" s="230"/>
      <c r="W24" s="230"/>
      <c r="X24" s="229"/>
      <c r="Y24" s="234"/>
      <c r="Z24" s="229"/>
      <c r="AA24" s="229"/>
    </row>
    <row r="25" spans="1:28" ht="15.75" thickBo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141"/>
      <c r="O25" s="144"/>
      <c r="P25" s="141"/>
      <c r="Q25" s="141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spans="1:28" ht="15.75" thickBot="1">
      <c r="A26" s="207"/>
      <c r="B26" s="315" t="s">
        <v>28</v>
      </c>
      <c r="C26" s="316"/>
      <c r="D26" s="316"/>
      <c r="E26" s="317"/>
      <c r="F26" s="315" t="s">
        <v>67</v>
      </c>
      <c r="G26" s="316"/>
      <c r="H26" s="316"/>
      <c r="I26" s="317"/>
      <c r="J26" s="315" t="s">
        <v>74</v>
      </c>
      <c r="K26" s="316"/>
      <c r="L26" s="316"/>
      <c r="M26" s="317"/>
      <c r="N26" s="59"/>
      <c r="O26" s="207"/>
      <c r="P26" s="315" t="s">
        <v>31</v>
      </c>
      <c r="Q26" s="316"/>
      <c r="R26" s="316"/>
      <c r="S26" s="317"/>
      <c r="T26" s="315" t="s">
        <v>120</v>
      </c>
      <c r="U26" s="316"/>
      <c r="V26" s="316"/>
      <c r="W26" s="317"/>
      <c r="X26" s="334" t="s">
        <v>121</v>
      </c>
      <c r="Y26" s="335"/>
      <c r="Z26" s="335"/>
      <c r="AA26" s="336"/>
    </row>
    <row r="27" spans="1:28" ht="15.75" thickBot="1">
      <c r="A27" s="131"/>
      <c r="B27" s="326" t="s">
        <v>61</v>
      </c>
      <c r="C27" s="307" t="s">
        <v>62</v>
      </c>
      <c r="D27" s="328" t="s">
        <v>109</v>
      </c>
      <c r="E27" s="329" t="s">
        <v>63</v>
      </c>
      <c r="F27" s="306" t="s">
        <v>61</v>
      </c>
      <c r="G27" s="331" t="s">
        <v>62</v>
      </c>
      <c r="H27" s="328" t="s">
        <v>109</v>
      </c>
      <c r="I27" s="332" t="s">
        <v>63</v>
      </c>
      <c r="J27" s="326" t="s">
        <v>61</v>
      </c>
      <c r="K27" s="307" t="s">
        <v>62</v>
      </c>
      <c r="L27" s="328" t="s">
        <v>109</v>
      </c>
      <c r="M27" s="313" t="s">
        <v>63</v>
      </c>
      <c r="N27" s="143"/>
      <c r="O27" s="131"/>
      <c r="P27" s="309" t="s">
        <v>61</v>
      </c>
      <c r="Q27" s="304" t="s">
        <v>62</v>
      </c>
      <c r="R27" s="311" t="s">
        <v>109</v>
      </c>
      <c r="S27" s="313" t="s">
        <v>63</v>
      </c>
      <c r="T27" s="309" t="s">
        <v>61</v>
      </c>
      <c r="U27" s="304" t="s">
        <v>62</v>
      </c>
      <c r="V27" s="311" t="s">
        <v>109</v>
      </c>
      <c r="W27" s="313" t="s">
        <v>63</v>
      </c>
      <c r="X27" s="326" t="s">
        <v>61</v>
      </c>
      <c r="Y27" s="331" t="s">
        <v>62</v>
      </c>
      <c r="Z27" s="328" t="s">
        <v>122</v>
      </c>
      <c r="AA27" s="329" t="s">
        <v>63</v>
      </c>
    </row>
    <row r="28" spans="1:28" ht="15.75" thickBot="1">
      <c r="A28" s="134"/>
      <c r="B28" s="310"/>
      <c r="C28" s="327"/>
      <c r="D28" s="312"/>
      <c r="E28" s="314"/>
      <c r="F28" s="330"/>
      <c r="G28" s="305"/>
      <c r="H28" s="312"/>
      <c r="I28" s="333"/>
      <c r="J28" s="310"/>
      <c r="K28" s="327"/>
      <c r="L28" s="312"/>
      <c r="M28" s="314"/>
      <c r="N28" s="122"/>
      <c r="O28" s="134"/>
      <c r="P28" s="310"/>
      <c r="Q28" s="305"/>
      <c r="R28" s="312"/>
      <c r="S28" s="314"/>
      <c r="T28" s="310"/>
      <c r="U28" s="305"/>
      <c r="V28" s="312"/>
      <c r="W28" s="314"/>
      <c r="X28" s="310"/>
      <c r="Y28" s="305"/>
      <c r="Z28" s="312"/>
      <c r="AA28" s="314"/>
    </row>
    <row r="29" spans="1:28">
      <c r="A29" s="177">
        <v>44197</v>
      </c>
      <c r="B29" s="181">
        <v>0</v>
      </c>
      <c r="C29" s="264">
        <v>0</v>
      </c>
      <c r="D29" s="135">
        <v>0</v>
      </c>
      <c r="E29" s="137">
        <v>0</v>
      </c>
      <c r="F29" s="276">
        <v>5</v>
      </c>
      <c r="G29" s="228">
        <v>31600</v>
      </c>
      <c r="H29" s="274">
        <v>191.92</v>
      </c>
      <c r="I29" s="275">
        <v>33600</v>
      </c>
      <c r="J29" s="273">
        <v>0</v>
      </c>
      <c r="K29" s="228">
        <v>0</v>
      </c>
      <c r="L29" s="274">
        <v>0</v>
      </c>
      <c r="M29" s="275">
        <v>0</v>
      </c>
      <c r="N29" s="105"/>
      <c r="O29" s="177">
        <v>44197</v>
      </c>
      <c r="P29" s="276">
        <v>0</v>
      </c>
      <c r="Q29" s="228">
        <v>0</v>
      </c>
      <c r="R29" s="274">
        <v>0</v>
      </c>
      <c r="S29" s="275">
        <v>420</v>
      </c>
      <c r="T29" s="276">
        <v>0</v>
      </c>
      <c r="U29" s="228">
        <v>0</v>
      </c>
      <c r="V29" s="274">
        <v>0</v>
      </c>
      <c r="W29" s="275">
        <v>0</v>
      </c>
      <c r="X29" s="276">
        <v>0</v>
      </c>
      <c r="Y29" s="228">
        <v>0</v>
      </c>
      <c r="Z29" s="274">
        <v>0</v>
      </c>
      <c r="AA29" s="275">
        <v>0</v>
      </c>
    </row>
    <row r="30" spans="1:28">
      <c r="A30" s="177">
        <v>44228</v>
      </c>
      <c r="B30" s="181">
        <v>0</v>
      </c>
      <c r="C30" s="264">
        <v>0</v>
      </c>
      <c r="D30" s="135">
        <v>0</v>
      </c>
      <c r="E30" s="137">
        <v>0</v>
      </c>
      <c r="F30" s="181">
        <v>0</v>
      </c>
      <c r="G30" s="264">
        <v>0</v>
      </c>
      <c r="H30" s="135">
        <v>0</v>
      </c>
      <c r="I30" s="137">
        <v>33600</v>
      </c>
      <c r="J30" s="181">
        <v>0</v>
      </c>
      <c r="K30" s="140">
        <v>0</v>
      </c>
      <c r="L30" s="135">
        <v>0</v>
      </c>
      <c r="M30" s="137">
        <v>0</v>
      </c>
      <c r="N30" s="266"/>
      <c r="O30" s="177">
        <v>44228</v>
      </c>
      <c r="P30" s="136">
        <v>0</v>
      </c>
      <c r="Q30" s="140">
        <v>0</v>
      </c>
      <c r="R30" s="135">
        <v>0</v>
      </c>
      <c r="S30" s="137">
        <v>420</v>
      </c>
      <c r="T30" s="136">
        <v>0</v>
      </c>
      <c r="U30" s="140">
        <v>0</v>
      </c>
      <c r="V30" s="135">
        <v>0</v>
      </c>
      <c r="W30" s="137">
        <v>0</v>
      </c>
      <c r="X30" s="136">
        <v>0</v>
      </c>
      <c r="Y30" s="140">
        <v>0</v>
      </c>
      <c r="Z30" s="135">
        <v>0</v>
      </c>
      <c r="AA30" s="137">
        <v>0</v>
      </c>
    </row>
    <row r="31" spans="1:28">
      <c r="A31" s="177">
        <v>44256</v>
      </c>
      <c r="B31" s="181">
        <v>0</v>
      </c>
      <c r="C31" s="264">
        <v>0</v>
      </c>
      <c r="D31" s="135">
        <v>0</v>
      </c>
      <c r="E31" s="137">
        <v>0</v>
      </c>
      <c r="F31" s="181">
        <v>1</v>
      </c>
      <c r="G31" s="264">
        <v>1500</v>
      </c>
      <c r="H31" s="135">
        <v>10.5</v>
      </c>
      <c r="I31" s="137">
        <v>1500</v>
      </c>
      <c r="J31" s="181">
        <v>0</v>
      </c>
      <c r="K31" s="140">
        <v>0</v>
      </c>
      <c r="L31" s="135">
        <v>0</v>
      </c>
      <c r="M31" s="137">
        <v>0</v>
      </c>
      <c r="N31" s="266"/>
      <c r="O31" s="177">
        <v>44256</v>
      </c>
      <c r="P31" s="136">
        <v>0</v>
      </c>
      <c r="Q31" s="140">
        <v>0</v>
      </c>
      <c r="R31" s="135">
        <v>0</v>
      </c>
      <c r="S31" s="137">
        <v>0</v>
      </c>
      <c r="T31" s="136">
        <v>0</v>
      </c>
      <c r="U31" s="140">
        <v>0</v>
      </c>
      <c r="V31" s="135">
        <v>0</v>
      </c>
      <c r="W31" s="137">
        <v>0</v>
      </c>
      <c r="X31" s="136">
        <v>6</v>
      </c>
      <c r="Y31" s="140">
        <v>9000</v>
      </c>
      <c r="Z31" s="135">
        <v>9.9</v>
      </c>
      <c r="AA31" s="137">
        <v>9000</v>
      </c>
    </row>
    <row r="32" spans="1:28">
      <c r="A32" s="177">
        <v>44287</v>
      </c>
      <c r="B32" s="136">
        <v>0</v>
      </c>
      <c r="C32" s="140">
        <v>0</v>
      </c>
      <c r="D32" s="135">
        <v>0</v>
      </c>
      <c r="E32" s="137">
        <v>0</v>
      </c>
      <c r="F32" s="136">
        <v>1</v>
      </c>
      <c r="G32" s="140">
        <v>1500</v>
      </c>
      <c r="H32" s="135">
        <v>9</v>
      </c>
      <c r="I32" s="137">
        <v>3000</v>
      </c>
      <c r="J32" s="181">
        <v>0</v>
      </c>
      <c r="K32" s="140">
        <v>0</v>
      </c>
      <c r="L32" s="135">
        <v>0</v>
      </c>
      <c r="M32" s="137">
        <v>0</v>
      </c>
      <c r="N32" s="266"/>
      <c r="O32" s="177">
        <v>44287</v>
      </c>
      <c r="P32" s="136">
        <v>0</v>
      </c>
      <c r="Q32" s="140">
        <v>0</v>
      </c>
      <c r="R32" s="135">
        <v>0</v>
      </c>
      <c r="S32" s="137">
        <v>0</v>
      </c>
      <c r="T32" s="136">
        <v>0</v>
      </c>
      <c r="U32" s="140">
        <v>0</v>
      </c>
      <c r="V32" s="135">
        <v>0</v>
      </c>
      <c r="W32" s="137">
        <v>0</v>
      </c>
      <c r="X32" s="136">
        <v>0</v>
      </c>
      <c r="Y32" s="140">
        <v>0</v>
      </c>
      <c r="Z32" s="135">
        <v>0</v>
      </c>
      <c r="AA32" s="137">
        <v>9000</v>
      </c>
      <c r="AB32"/>
    </row>
    <row r="33" spans="1:28">
      <c r="A33" s="177">
        <v>44317</v>
      </c>
      <c r="B33" s="181">
        <v>0</v>
      </c>
      <c r="C33" s="264">
        <v>0</v>
      </c>
      <c r="D33" s="135">
        <v>0</v>
      </c>
      <c r="E33" s="137">
        <v>0</v>
      </c>
      <c r="F33" s="181">
        <v>0</v>
      </c>
      <c r="G33" s="264">
        <v>0</v>
      </c>
      <c r="H33" s="135">
        <v>0</v>
      </c>
      <c r="I33" s="137">
        <v>3000</v>
      </c>
      <c r="J33" s="181">
        <v>0</v>
      </c>
      <c r="K33" s="140">
        <v>0</v>
      </c>
      <c r="L33" s="135">
        <v>0</v>
      </c>
      <c r="M33" s="137">
        <v>0</v>
      </c>
      <c r="N33" s="226"/>
      <c r="O33" s="177">
        <v>44317</v>
      </c>
      <c r="P33" s="136">
        <v>0</v>
      </c>
      <c r="Q33" s="140">
        <v>0</v>
      </c>
      <c r="R33" s="135">
        <v>0</v>
      </c>
      <c r="S33" s="137">
        <v>0</v>
      </c>
      <c r="T33" s="136">
        <v>0</v>
      </c>
      <c r="U33" s="140">
        <v>0</v>
      </c>
      <c r="V33" s="135">
        <v>0</v>
      </c>
      <c r="W33" s="137">
        <v>0</v>
      </c>
      <c r="X33" s="136">
        <v>0</v>
      </c>
      <c r="Y33" s="140">
        <v>0</v>
      </c>
      <c r="Z33" s="135">
        <v>0</v>
      </c>
      <c r="AA33" s="137">
        <v>9000</v>
      </c>
      <c r="AB33"/>
    </row>
    <row r="34" spans="1:28">
      <c r="A34" s="177">
        <v>44348</v>
      </c>
      <c r="B34" s="181">
        <v>0</v>
      </c>
      <c r="C34" s="264">
        <v>0</v>
      </c>
      <c r="D34" s="135">
        <v>0</v>
      </c>
      <c r="E34" s="137">
        <v>0</v>
      </c>
      <c r="F34" s="181">
        <v>1</v>
      </c>
      <c r="G34" s="264">
        <v>1700</v>
      </c>
      <c r="H34" s="135">
        <v>10.199999999999999</v>
      </c>
      <c r="I34" s="137">
        <v>1700</v>
      </c>
      <c r="J34" s="181">
        <v>0</v>
      </c>
      <c r="K34" s="264">
        <v>0</v>
      </c>
      <c r="L34" s="135">
        <v>0</v>
      </c>
      <c r="M34" s="137">
        <v>0</v>
      </c>
      <c r="N34" s="226"/>
      <c r="O34" s="177">
        <v>44348</v>
      </c>
      <c r="P34" s="136">
        <v>0</v>
      </c>
      <c r="Q34" s="140">
        <v>0</v>
      </c>
      <c r="R34" s="135">
        <v>0</v>
      </c>
      <c r="S34" s="137">
        <v>0</v>
      </c>
      <c r="T34" s="136">
        <v>0</v>
      </c>
      <c r="U34" s="140">
        <v>0</v>
      </c>
      <c r="V34" s="135">
        <v>0</v>
      </c>
      <c r="W34" s="137">
        <v>0</v>
      </c>
      <c r="X34" s="136">
        <v>0</v>
      </c>
      <c r="Y34" s="140">
        <v>0</v>
      </c>
      <c r="Z34" s="135">
        <v>0</v>
      </c>
      <c r="AA34" s="137">
        <v>0</v>
      </c>
      <c r="AB34"/>
    </row>
    <row r="35" spans="1:28">
      <c r="A35" s="177">
        <v>44378</v>
      </c>
      <c r="B35" s="181">
        <v>0</v>
      </c>
      <c r="C35" s="264">
        <v>0</v>
      </c>
      <c r="D35" s="135">
        <v>0</v>
      </c>
      <c r="E35" s="137">
        <v>0</v>
      </c>
      <c r="F35" s="181">
        <v>0</v>
      </c>
      <c r="G35" s="264">
        <v>0</v>
      </c>
      <c r="H35" s="135">
        <v>0</v>
      </c>
      <c r="I35" s="137">
        <v>1700</v>
      </c>
      <c r="J35" s="181">
        <v>0</v>
      </c>
      <c r="K35" s="264">
        <v>0</v>
      </c>
      <c r="L35" s="135">
        <v>0</v>
      </c>
      <c r="M35" s="137">
        <v>0</v>
      </c>
      <c r="N35" s="226"/>
      <c r="O35" s="177">
        <v>44378</v>
      </c>
      <c r="P35" s="136">
        <v>0</v>
      </c>
      <c r="Q35" s="140">
        <v>0</v>
      </c>
      <c r="R35" s="135">
        <v>0</v>
      </c>
      <c r="S35" s="137">
        <v>0</v>
      </c>
      <c r="T35" s="136">
        <v>0</v>
      </c>
      <c r="U35" s="140">
        <v>0</v>
      </c>
      <c r="V35" s="135">
        <v>0</v>
      </c>
      <c r="W35" s="137">
        <v>0</v>
      </c>
      <c r="X35" s="136">
        <v>0</v>
      </c>
      <c r="Y35" s="140">
        <v>0</v>
      </c>
      <c r="Z35" s="135">
        <v>0</v>
      </c>
      <c r="AA35" s="137">
        <v>0</v>
      </c>
      <c r="AB35"/>
    </row>
    <row r="36" spans="1:28">
      <c r="A36" s="177">
        <v>44409</v>
      </c>
      <c r="B36" s="181">
        <v>0</v>
      </c>
      <c r="C36" s="264">
        <v>0</v>
      </c>
      <c r="D36" s="135">
        <v>0</v>
      </c>
      <c r="E36" s="137">
        <v>0</v>
      </c>
      <c r="F36" s="181">
        <v>3</v>
      </c>
      <c r="G36" s="264">
        <v>7800</v>
      </c>
      <c r="H36" s="135">
        <v>54.88</v>
      </c>
      <c r="I36" s="137">
        <v>9500</v>
      </c>
      <c r="J36" s="181">
        <v>0</v>
      </c>
      <c r="K36" s="264">
        <v>0</v>
      </c>
      <c r="L36" s="135">
        <v>0</v>
      </c>
      <c r="M36" s="137">
        <v>0</v>
      </c>
      <c r="N36" s="226"/>
      <c r="O36" s="177">
        <v>44409</v>
      </c>
      <c r="P36" s="181">
        <v>0</v>
      </c>
      <c r="Q36" s="264">
        <v>0</v>
      </c>
      <c r="R36" s="135">
        <v>0</v>
      </c>
      <c r="S36" s="137">
        <v>0</v>
      </c>
      <c r="T36" s="181">
        <v>0</v>
      </c>
      <c r="U36" s="264">
        <v>0</v>
      </c>
      <c r="V36" s="135">
        <v>0</v>
      </c>
      <c r="W36" s="137">
        <v>0</v>
      </c>
      <c r="X36" s="181">
        <v>1</v>
      </c>
      <c r="Y36" s="264">
        <v>7000</v>
      </c>
      <c r="Z36" s="135">
        <v>9.1</v>
      </c>
      <c r="AA36" s="137">
        <v>7000</v>
      </c>
      <c r="AB36"/>
    </row>
    <row r="37" spans="1:28">
      <c r="A37" s="177">
        <v>44440</v>
      </c>
      <c r="B37" s="181">
        <v>0</v>
      </c>
      <c r="C37" s="264">
        <v>0</v>
      </c>
      <c r="D37" s="135">
        <v>0</v>
      </c>
      <c r="E37" s="137">
        <v>0</v>
      </c>
      <c r="F37" s="181">
        <v>0</v>
      </c>
      <c r="G37" s="264">
        <v>0</v>
      </c>
      <c r="H37" s="135">
        <v>0</v>
      </c>
      <c r="I37" s="137">
        <v>1400</v>
      </c>
      <c r="J37" s="181">
        <v>0</v>
      </c>
      <c r="K37" s="264">
        <v>0</v>
      </c>
      <c r="L37" s="135">
        <v>0</v>
      </c>
      <c r="M37" s="137">
        <v>0</v>
      </c>
      <c r="N37" s="226"/>
      <c r="O37" s="177">
        <v>44440</v>
      </c>
      <c r="P37" s="181">
        <v>0</v>
      </c>
      <c r="Q37" s="264">
        <v>0</v>
      </c>
      <c r="R37" s="135">
        <v>0</v>
      </c>
      <c r="S37" s="137">
        <v>0</v>
      </c>
      <c r="T37" s="181">
        <v>0</v>
      </c>
      <c r="U37" s="264">
        <v>0</v>
      </c>
      <c r="V37" s="135">
        <v>0</v>
      </c>
      <c r="W37" s="137">
        <v>0</v>
      </c>
      <c r="X37" s="181">
        <v>0</v>
      </c>
      <c r="Y37" s="264">
        <v>0</v>
      </c>
      <c r="Z37" s="135">
        <v>0</v>
      </c>
      <c r="AA37" s="137">
        <v>7000</v>
      </c>
      <c r="AB37"/>
    </row>
    <row r="38" spans="1:28">
      <c r="A38" s="177">
        <v>44470</v>
      </c>
      <c r="B38" s="181">
        <v>3</v>
      </c>
      <c r="C38" s="264">
        <v>13000</v>
      </c>
      <c r="D38" s="135">
        <v>17.8</v>
      </c>
      <c r="E38" s="137">
        <v>13000</v>
      </c>
      <c r="F38" s="181">
        <v>2</v>
      </c>
      <c r="G38" s="264">
        <v>6400</v>
      </c>
      <c r="H38" s="135">
        <v>43.88</v>
      </c>
      <c r="I38" s="137">
        <v>7800</v>
      </c>
      <c r="J38" s="181">
        <v>0</v>
      </c>
      <c r="K38" s="264">
        <v>0</v>
      </c>
      <c r="L38" s="135">
        <v>0</v>
      </c>
      <c r="M38" s="137">
        <v>0</v>
      </c>
      <c r="N38" s="226"/>
      <c r="O38" s="177">
        <v>44470</v>
      </c>
      <c r="P38" s="181">
        <v>0</v>
      </c>
      <c r="Q38" s="264">
        <v>0</v>
      </c>
      <c r="R38" s="135">
        <v>0</v>
      </c>
      <c r="S38" s="137">
        <v>0</v>
      </c>
      <c r="T38" s="181">
        <v>0</v>
      </c>
      <c r="U38" s="264">
        <v>0</v>
      </c>
      <c r="V38" s="135">
        <v>0</v>
      </c>
      <c r="W38" s="137">
        <v>0</v>
      </c>
      <c r="X38" s="181">
        <v>0</v>
      </c>
      <c r="Y38" s="264">
        <v>0</v>
      </c>
      <c r="Z38" s="135">
        <v>0</v>
      </c>
      <c r="AA38" s="137">
        <v>0</v>
      </c>
    </row>
    <row r="39" spans="1:28">
      <c r="A39" s="177">
        <v>44501</v>
      </c>
      <c r="B39" s="181">
        <v>0</v>
      </c>
      <c r="C39" s="264">
        <v>0</v>
      </c>
      <c r="D39" s="135">
        <v>0</v>
      </c>
      <c r="E39" s="137">
        <v>13000</v>
      </c>
      <c r="F39" s="181">
        <v>0</v>
      </c>
      <c r="G39" s="264">
        <v>0</v>
      </c>
      <c r="H39" s="135">
        <v>0</v>
      </c>
      <c r="I39" s="137">
        <v>7800</v>
      </c>
      <c r="J39" s="181">
        <v>0</v>
      </c>
      <c r="K39" s="264">
        <v>0</v>
      </c>
      <c r="L39" s="135">
        <v>0</v>
      </c>
      <c r="M39" s="137">
        <v>0</v>
      </c>
      <c r="N39" s="226"/>
      <c r="O39" s="177">
        <v>44501</v>
      </c>
      <c r="P39" s="181">
        <v>1</v>
      </c>
      <c r="Q39" s="264">
        <v>650</v>
      </c>
      <c r="R39" s="135">
        <v>10.074999999999999</v>
      </c>
      <c r="S39" s="137">
        <v>650</v>
      </c>
      <c r="T39" s="181">
        <v>0</v>
      </c>
      <c r="U39" s="264">
        <v>0</v>
      </c>
      <c r="V39" s="135">
        <v>0</v>
      </c>
      <c r="W39" s="137">
        <v>0</v>
      </c>
      <c r="X39" s="181">
        <v>0</v>
      </c>
      <c r="Y39" s="264">
        <v>0</v>
      </c>
      <c r="Z39" s="135">
        <v>0</v>
      </c>
      <c r="AA39" s="137">
        <v>7000</v>
      </c>
    </row>
    <row r="40" spans="1:28" ht="15.75" thickBot="1">
      <c r="A40" s="180">
        <v>44531</v>
      </c>
      <c r="B40" s="193">
        <v>0</v>
      </c>
      <c r="C40" s="194">
        <v>0</v>
      </c>
      <c r="D40" s="138">
        <v>0</v>
      </c>
      <c r="E40" s="139">
        <v>0</v>
      </c>
      <c r="F40" s="193">
        <v>3</v>
      </c>
      <c r="G40" s="194">
        <v>1251</v>
      </c>
      <c r="H40" s="138">
        <v>10.0055</v>
      </c>
      <c r="I40" s="139">
        <v>1250</v>
      </c>
      <c r="J40" s="193">
        <v>0</v>
      </c>
      <c r="K40" s="194">
        <v>0</v>
      </c>
      <c r="L40" s="138">
        <v>0</v>
      </c>
      <c r="M40" s="139">
        <v>0</v>
      </c>
      <c r="N40" s="226"/>
      <c r="O40" s="180">
        <v>44531</v>
      </c>
      <c r="P40" s="193">
        <v>0</v>
      </c>
      <c r="Q40" s="194">
        <v>0</v>
      </c>
      <c r="R40" s="138">
        <v>0</v>
      </c>
      <c r="S40" s="139">
        <v>0</v>
      </c>
      <c r="T40" s="193">
        <v>0</v>
      </c>
      <c r="U40" s="194">
        <v>0</v>
      </c>
      <c r="V40" s="138">
        <v>0</v>
      </c>
      <c r="W40" s="139">
        <v>0</v>
      </c>
      <c r="X40" s="193">
        <v>0</v>
      </c>
      <c r="Y40" s="194">
        <v>0</v>
      </c>
      <c r="Z40" s="138">
        <v>0</v>
      </c>
      <c r="AA40" s="139">
        <v>0</v>
      </c>
    </row>
    <row r="41" spans="1:28">
      <c r="A41" s="177">
        <v>44562</v>
      </c>
      <c r="B41" s="181">
        <v>2</v>
      </c>
      <c r="C41" s="264">
        <v>17000</v>
      </c>
      <c r="D41" s="135">
        <v>20.399999999999999</v>
      </c>
      <c r="E41" s="137">
        <v>17000</v>
      </c>
      <c r="F41" s="181">
        <v>4</v>
      </c>
      <c r="G41" s="264">
        <v>7900</v>
      </c>
      <c r="H41" s="135">
        <v>55.95</v>
      </c>
      <c r="I41" s="137">
        <v>9150</v>
      </c>
      <c r="J41" s="181">
        <v>0</v>
      </c>
      <c r="K41" s="264">
        <v>0</v>
      </c>
      <c r="L41" s="135">
        <v>0</v>
      </c>
      <c r="M41" s="137">
        <v>0</v>
      </c>
      <c r="N41" s="294"/>
      <c r="O41" s="272">
        <v>44562</v>
      </c>
      <c r="P41" s="273">
        <v>0</v>
      </c>
      <c r="Q41" s="228">
        <v>0</v>
      </c>
      <c r="R41" s="274">
        <v>0</v>
      </c>
      <c r="S41" s="275">
        <v>0</v>
      </c>
      <c r="T41" s="273">
        <v>0</v>
      </c>
      <c r="U41" s="228">
        <v>0</v>
      </c>
      <c r="V41" s="274">
        <v>0</v>
      </c>
      <c r="W41" s="275">
        <v>0</v>
      </c>
      <c r="X41" s="273">
        <v>0</v>
      </c>
      <c r="Y41" s="228">
        <v>0</v>
      </c>
      <c r="Z41" s="274">
        <v>0</v>
      </c>
      <c r="AA41" s="275">
        <v>0</v>
      </c>
    </row>
    <row r="42" spans="1:28">
      <c r="A42" s="177">
        <v>44593</v>
      </c>
      <c r="B42" s="181">
        <v>0</v>
      </c>
      <c r="C42" s="264">
        <v>0</v>
      </c>
      <c r="D42" s="135">
        <v>0</v>
      </c>
      <c r="E42" s="137">
        <v>17000</v>
      </c>
      <c r="F42" s="181">
        <v>0</v>
      </c>
      <c r="G42" s="264">
        <v>0</v>
      </c>
      <c r="H42" s="135">
        <v>0</v>
      </c>
      <c r="I42" s="137">
        <v>9150</v>
      </c>
      <c r="J42" s="181">
        <v>0</v>
      </c>
      <c r="K42" s="264">
        <v>0</v>
      </c>
      <c r="L42" s="135">
        <v>0</v>
      </c>
      <c r="M42" s="137">
        <v>0</v>
      </c>
      <c r="N42" s="266"/>
      <c r="O42" s="177">
        <v>44593</v>
      </c>
      <c r="P42" s="181">
        <v>1</v>
      </c>
      <c r="Q42" s="140">
        <v>3000</v>
      </c>
      <c r="R42" s="135">
        <v>45</v>
      </c>
      <c r="S42" s="137">
        <v>3000</v>
      </c>
      <c r="T42" s="181">
        <v>0</v>
      </c>
      <c r="U42" s="140">
        <v>0</v>
      </c>
      <c r="V42" s="135">
        <v>0</v>
      </c>
      <c r="W42" s="137">
        <v>0</v>
      </c>
      <c r="X42" s="181">
        <v>0</v>
      </c>
      <c r="Y42" s="140">
        <v>0</v>
      </c>
      <c r="Z42" s="135">
        <v>0</v>
      </c>
      <c r="AA42" s="137">
        <v>0</v>
      </c>
    </row>
    <row r="43" spans="1:28" ht="15.75" thickBot="1">
      <c r="A43" s="177">
        <v>44621</v>
      </c>
      <c r="B43" s="181">
        <v>0</v>
      </c>
      <c r="C43" s="264">
        <v>0</v>
      </c>
      <c r="D43" s="135">
        <v>0</v>
      </c>
      <c r="E43" s="137">
        <v>0</v>
      </c>
      <c r="F43" s="181">
        <v>0</v>
      </c>
      <c r="G43" s="264">
        <v>0</v>
      </c>
      <c r="H43" s="135">
        <v>0</v>
      </c>
      <c r="I43" s="137">
        <v>0</v>
      </c>
      <c r="J43" s="181">
        <v>0</v>
      </c>
      <c r="K43" s="264">
        <v>0</v>
      </c>
      <c r="L43" s="135">
        <v>0</v>
      </c>
      <c r="M43" s="137">
        <v>0</v>
      </c>
      <c r="N43" s="266"/>
      <c r="O43" s="180">
        <v>44621</v>
      </c>
      <c r="P43" s="193">
        <v>0</v>
      </c>
      <c r="Q43" s="194">
        <v>0</v>
      </c>
      <c r="R43" s="138">
        <v>0</v>
      </c>
      <c r="S43" s="139">
        <v>0</v>
      </c>
      <c r="T43" s="193">
        <v>0</v>
      </c>
      <c r="U43" s="194">
        <v>0</v>
      </c>
      <c r="V43" s="138">
        <v>0</v>
      </c>
      <c r="W43" s="139">
        <v>0</v>
      </c>
      <c r="X43" s="193">
        <v>0</v>
      </c>
      <c r="Y43" s="194">
        <v>0</v>
      </c>
      <c r="Z43" s="138">
        <v>0</v>
      </c>
      <c r="AA43" s="139">
        <v>0</v>
      </c>
    </row>
    <row r="44" spans="1:28">
      <c r="A44" s="227" t="s">
        <v>45</v>
      </c>
      <c r="B44" s="227"/>
      <c r="C44" s="227"/>
      <c r="D44" s="227"/>
      <c r="E44" s="227"/>
      <c r="F44" s="227"/>
      <c r="G44" s="227"/>
      <c r="H44" s="227"/>
      <c r="I44" s="227"/>
      <c r="J44" s="229"/>
      <c r="K44" s="234"/>
      <c r="L44" s="229"/>
      <c r="M44" s="229"/>
      <c r="N44" s="141"/>
      <c r="O44" s="59" t="s">
        <v>45</v>
      </c>
      <c r="P44" s="72"/>
      <c r="Q44" s="72"/>
      <c r="R44" s="72"/>
      <c r="S44" s="72"/>
    </row>
  </sheetData>
  <mergeCells count="60">
    <mergeCell ref="X26:AA26"/>
    <mergeCell ref="X27:X28"/>
    <mergeCell ref="Y27:Y28"/>
    <mergeCell ref="Z27:Z28"/>
    <mergeCell ref="AA27:AA28"/>
    <mergeCell ref="T26:W26"/>
    <mergeCell ref="T27:T28"/>
    <mergeCell ref="U27:U28"/>
    <mergeCell ref="V27:V28"/>
    <mergeCell ref="W27:W28"/>
    <mergeCell ref="P27:P28"/>
    <mergeCell ref="Q27:Q28"/>
    <mergeCell ref="R27:R28"/>
    <mergeCell ref="S27:S28"/>
    <mergeCell ref="B26:E26"/>
    <mergeCell ref="F26:I26"/>
    <mergeCell ref="J26:M26"/>
    <mergeCell ref="P26:S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X6:AA6"/>
    <mergeCell ref="M7:M8"/>
    <mergeCell ref="L7:L8"/>
    <mergeCell ref="AA7:AA8"/>
    <mergeCell ref="P7:P8"/>
    <mergeCell ref="Q7:Q8"/>
    <mergeCell ref="R7:R8"/>
    <mergeCell ref="S7:S8"/>
    <mergeCell ref="T7:T8"/>
    <mergeCell ref="U7:U8"/>
    <mergeCell ref="V7:V8"/>
    <mergeCell ref="W7:W8"/>
    <mergeCell ref="B6:E6"/>
    <mergeCell ref="F6:I6"/>
    <mergeCell ref="J6:M6"/>
    <mergeCell ref="P6:S6"/>
    <mergeCell ref="T6:W6"/>
    <mergeCell ref="B7:B8"/>
    <mergeCell ref="C7:C8"/>
    <mergeCell ref="D7:D8"/>
    <mergeCell ref="E7:E8"/>
    <mergeCell ref="F7:F8"/>
    <mergeCell ref="X7:X8"/>
    <mergeCell ref="Y7:Y8"/>
    <mergeCell ref="Z7:Z8"/>
    <mergeCell ref="G7:G8"/>
    <mergeCell ref="H7:H8"/>
    <mergeCell ref="I7:I8"/>
    <mergeCell ref="J7:J8"/>
    <mergeCell ref="K7:K8"/>
  </mergeCells>
  <pageMargins left="0.25" right="0.25" top="0.75" bottom="0.75" header="0.3" footer="0.3"/>
  <pageSetup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Z39"/>
  <sheetViews>
    <sheetView showGridLines="0" zoomScale="70" zoomScaleNormal="70" workbookViewId="0"/>
  </sheetViews>
  <sheetFormatPr baseColWidth="10" defaultRowHeight="15"/>
  <cols>
    <col min="1" max="1" width="18.140625" customWidth="1"/>
  </cols>
  <sheetData>
    <row r="1" spans="1:15" ht="19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12"/>
      <c r="O1" s="212"/>
    </row>
    <row r="2" spans="1:15" ht="19.5">
      <c r="A2" s="6" t="str">
        <f>'Options Data'!A2</f>
        <v>MARCH OPERATIONAL HIGHLIGHTS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12"/>
      <c r="O2" s="212"/>
    </row>
    <row r="3" spans="1:15">
      <c r="N3" s="172"/>
      <c r="O3" s="172"/>
    </row>
    <row r="4" spans="1:15" ht="18">
      <c r="A4" s="109" t="s">
        <v>93</v>
      </c>
    </row>
    <row r="5" spans="1:15" ht="16.5" thickBot="1">
      <c r="A5" s="83"/>
      <c r="B5" s="183"/>
      <c r="C5" s="112"/>
      <c r="D5" s="113"/>
      <c r="E5" s="113"/>
      <c r="F5" s="113"/>
      <c r="G5" s="113"/>
      <c r="H5" s="113"/>
      <c r="I5" s="113"/>
      <c r="J5" s="113"/>
      <c r="K5" s="113"/>
      <c r="L5" s="112"/>
      <c r="M5" s="112"/>
    </row>
    <row r="6" spans="1:15">
      <c r="A6" s="302" t="s">
        <v>91</v>
      </c>
      <c r="B6" s="300">
        <v>44197</v>
      </c>
      <c r="C6" s="300">
        <v>44228</v>
      </c>
      <c r="D6" s="300">
        <v>44256</v>
      </c>
      <c r="E6" s="300">
        <v>44287</v>
      </c>
      <c r="F6" s="300">
        <v>44317</v>
      </c>
      <c r="G6" s="300">
        <v>44348</v>
      </c>
      <c r="H6" s="300">
        <v>44378</v>
      </c>
      <c r="I6" s="300">
        <v>44409</v>
      </c>
      <c r="J6" s="300">
        <v>44440</v>
      </c>
      <c r="K6" s="300">
        <v>44470</v>
      </c>
      <c r="L6" s="300">
        <v>44501</v>
      </c>
      <c r="M6" s="300">
        <v>44531</v>
      </c>
    </row>
    <row r="7" spans="1:15" ht="15.75" thickBot="1">
      <c r="A7" s="303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</row>
    <row r="8" spans="1:15" ht="20.100000000000001" customHeight="1" thickTop="1">
      <c r="A8" s="59" t="s">
        <v>98</v>
      </c>
      <c r="B8" s="195">
        <v>14548369.740788311</v>
      </c>
      <c r="C8" s="195">
        <v>14573229.837951975</v>
      </c>
      <c r="D8" s="223">
        <v>14845397.162581202</v>
      </c>
      <c r="E8" s="223">
        <v>15069009.002538387</v>
      </c>
      <c r="F8" s="223">
        <v>15296142.17223499</v>
      </c>
      <c r="G8" s="223">
        <v>15587123.901733348</v>
      </c>
      <c r="H8" s="223">
        <v>15564072.53240349</v>
      </c>
      <c r="I8" s="223">
        <v>15807374.489235878</v>
      </c>
      <c r="J8" s="223">
        <v>15830401.017204618</v>
      </c>
      <c r="K8" s="223">
        <v>15881672.905565158</v>
      </c>
      <c r="L8" s="223">
        <v>15945122.140205586</v>
      </c>
      <c r="M8" s="223">
        <v>16171524.899298074</v>
      </c>
      <c r="N8" s="200"/>
    </row>
    <row r="9" spans="1:15" ht="20.100000000000001" customHeight="1" thickBot="1">
      <c r="A9" s="115" t="s">
        <v>94</v>
      </c>
      <c r="B9" s="196">
        <v>12505768.228709342</v>
      </c>
      <c r="C9" s="196">
        <v>12615442.571936443</v>
      </c>
      <c r="D9" s="116">
        <v>12628480.687669134</v>
      </c>
      <c r="E9" s="116">
        <v>12651691.335650427</v>
      </c>
      <c r="F9" s="116">
        <v>12755295.904980335</v>
      </c>
      <c r="G9" s="116">
        <v>12741306.193592813</v>
      </c>
      <c r="H9" s="116">
        <v>12791389.648279062</v>
      </c>
      <c r="I9" s="116">
        <v>12837744.72741759</v>
      </c>
      <c r="J9" s="116">
        <v>12863675.123008378</v>
      </c>
      <c r="K9" s="116">
        <v>12984816.328555603</v>
      </c>
      <c r="L9" s="116">
        <v>13049054.52084652</v>
      </c>
      <c r="M9" s="116">
        <v>12963363.73736552</v>
      </c>
      <c r="N9" s="200"/>
    </row>
    <row r="10" spans="1:15" ht="15.75" thickTop="1">
      <c r="A10" s="182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200"/>
    </row>
    <row r="11" spans="1:15" ht="16.5" thickBot="1">
      <c r="A11" s="83"/>
      <c r="B11" s="198"/>
      <c r="C11" s="112"/>
      <c r="D11" s="113"/>
      <c r="E11" s="113"/>
      <c r="F11" s="113"/>
      <c r="G11" s="113"/>
      <c r="H11" s="113"/>
      <c r="I11" s="113"/>
      <c r="J11" s="113"/>
      <c r="K11" s="113"/>
      <c r="L11" s="112"/>
      <c r="M11" s="112"/>
      <c r="N11" s="200"/>
    </row>
    <row r="12" spans="1:15">
      <c r="A12" s="302" t="s">
        <v>91</v>
      </c>
      <c r="B12" s="300">
        <v>44562</v>
      </c>
      <c r="C12" s="300">
        <v>44593</v>
      </c>
      <c r="D12" s="300">
        <v>44621</v>
      </c>
      <c r="E12" s="300">
        <v>44652</v>
      </c>
      <c r="F12" s="300">
        <v>44682</v>
      </c>
      <c r="G12" s="300">
        <v>44713</v>
      </c>
      <c r="H12" s="300">
        <v>44743</v>
      </c>
      <c r="I12" s="300">
        <v>44774</v>
      </c>
      <c r="J12" s="300">
        <v>44805</v>
      </c>
      <c r="K12" s="300">
        <v>44835</v>
      </c>
      <c r="L12" s="300">
        <v>44866</v>
      </c>
      <c r="M12" s="300">
        <v>44896</v>
      </c>
      <c r="N12" s="200"/>
    </row>
    <row r="13" spans="1:15" ht="15.75" thickBot="1">
      <c r="A13" s="303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200"/>
    </row>
    <row r="14" spans="1:15" ht="20.100000000000001" customHeight="1" thickTop="1">
      <c r="A14" s="59" t="s">
        <v>95</v>
      </c>
      <c r="B14" s="195">
        <v>16265603.9314782</v>
      </c>
      <c r="C14" s="195">
        <v>16227995.625187596</v>
      </c>
      <c r="D14" s="223">
        <v>16412584.518188477</v>
      </c>
      <c r="E14" s="223">
        <v>0</v>
      </c>
      <c r="F14" s="223">
        <v>0</v>
      </c>
      <c r="G14" s="223">
        <v>0</v>
      </c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  <c r="N14" s="200"/>
    </row>
    <row r="15" spans="1:15" ht="20.100000000000001" customHeight="1" thickBot="1">
      <c r="A15" s="115" t="s">
        <v>96</v>
      </c>
      <c r="B15" s="196">
        <v>13007455.193640117</v>
      </c>
      <c r="C15" s="196">
        <v>12989855.625896439</v>
      </c>
      <c r="D15" s="116">
        <v>12996522.621092688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4"/>
      <c r="O15" s="114"/>
    </row>
    <row r="16" spans="1:15" ht="15.75" thickTop="1">
      <c r="A16" s="182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200"/>
    </row>
    <row r="17" spans="1:26" ht="16.5" thickBot="1">
      <c r="A17" s="83"/>
      <c r="B17" s="199"/>
      <c r="C17" s="112"/>
      <c r="D17" s="113"/>
      <c r="E17" s="113"/>
      <c r="F17" s="113"/>
      <c r="G17" s="113"/>
      <c r="H17" s="113"/>
      <c r="I17" s="113"/>
      <c r="J17" s="113"/>
      <c r="K17" s="113"/>
      <c r="L17" s="112"/>
      <c r="M17" s="112"/>
      <c r="N17" s="200"/>
    </row>
    <row r="18" spans="1:26">
      <c r="A18" s="302" t="s">
        <v>92</v>
      </c>
      <c r="B18" s="300">
        <v>44197</v>
      </c>
      <c r="C18" s="300">
        <v>44228</v>
      </c>
      <c r="D18" s="300">
        <v>44256</v>
      </c>
      <c r="E18" s="300">
        <v>44287</v>
      </c>
      <c r="F18" s="300">
        <v>44317</v>
      </c>
      <c r="G18" s="300">
        <v>44348</v>
      </c>
      <c r="H18" s="300">
        <v>44378</v>
      </c>
      <c r="I18" s="300">
        <v>44409</v>
      </c>
      <c r="J18" s="300">
        <v>44440</v>
      </c>
      <c r="K18" s="300">
        <v>44470</v>
      </c>
      <c r="L18" s="300">
        <v>44501</v>
      </c>
      <c r="M18" s="300">
        <v>44531</v>
      </c>
      <c r="N18" s="200"/>
    </row>
    <row r="19" spans="1:26" ht="15.75" thickBot="1">
      <c r="A19" s="303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200"/>
    </row>
    <row r="20" spans="1:26" ht="20.100000000000001" customHeight="1" thickTop="1">
      <c r="A20" s="59" t="s">
        <v>95</v>
      </c>
      <c r="B20" s="195">
        <v>1255537.9250677645</v>
      </c>
      <c r="C20" s="195">
        <v>1309048.9794118123</v>
      </c>
      <c r="D20" s="223">
        <v>1346036.7322182048</v>
      </c>
      <c r="E20" s="223">
        <v>1357049.7683138347</v>
      </c>
      <c r="F20" s="223">
        <v>1389540.4917064928</v>
      </c>
      <c r="G20" s="223">
        <v>1435959.799661716</v>
      </c>
      <c r="H20" s="223">
        <v>1425000.6627145754</v>
      </c>
      <c r="I20" s="223">
        <v>1461751.1281939885</v>
      </c>
      <c r="J20" s="223">
        <v>1466406.1992474862</v>
      </c>
      <c r="K20" s="223">
        <v>1489880.2013132472</v>
      </c>
      <c r="L20" s="223">
        <v>1541036.8223818236</v>
      </c>
      <c r="M20" s="223">
        <v>1510960.8889072721</v>
      </c>
      <c r="N20" s="200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</row>
    <row r="21" spans="1:26" ht="20.100000000000001" customHeight="1" thickBot="1">
      <c r="A21" s="115" t="s">
        <v>97</v>
      </c>
      <c r="B21" s="196">
        <v>190004.85764346365</v>
      </c>
      <c r="C21" s="196">
        <v>191078.88022604989</v>
      </c>
      <c r="D21" s="116">
        <v>192566.28077535209</v>
      </c>
      <c r="E21" s="116">
        <v>187490.19398364783</v>
      </c>
      <c r="F21" s="116">
        <v>186594.21893049215</v>
      </c>
      <c r="G21" s="116">
        <v>184840.56308910748</v>
      </c>
      <c r="H21" s="116">
        <v>192247.17969170111</v>
      </c>
      <c r="I21" s="116">
        <v>196413.86300680295</v>
      </c>
      <c r="J21" s="116">
        <v>193074.42003930418</v>
      </c>
      <c r="K21" s="116">
        <v>202386.78969455539</v>
      </c>
      <c r="L21" s="116">
        <v>200710.24196985352</v>
      </c>
      <c r="M21" s="116">
        <v>205032.70487648825</v>
      </c>
      <c r="N21" s="200"/>
    </row>
    <row r="22" spans="1:26" ht="15.75" thickTop="1">
      <c r="A22" s="182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200"/>
    </row>
    <row r="23" spans="1:26" ht="16.5" thickBot="1">
      <c r="A23" s="83"/>
      <c r="B23" s="199"/>
      <c r="C23" s="112"/>
      <c r="D23" s="113"/>
      <c r="E23" s="113"/>
      <c r="F23" s="113"/>
      <c r="G23" s="113"/>
      <c r="H23" s="113"/>
      <c r="I23" s="113"/>
      <c r="J23" s="113"/>
      <c r="K23" s="113"/>
      <c r="L23" s="112"/>
      <c r="M23" s="112"/>
      <c r="N23" s="200"/>
    </row>
    <row r="24" spans="1:26">
      <c r="A24" s="302" t="s">
        <v>92</v>
      </c>
      <c r="B24" s="300">
        <v>44562</v>
      </c>
      <c r="C24" s="300">
        <v>44593</v>
      </c>
      <c r="D24" s="300">
        <v>44621</v>
      </c>
      <c r="E24" s="300">
        <v>44652</v>
      </c>
      <c r="F24" s="300">
        <v>44682</v>
      </c>
      <c r="G24" s="300">
        <v>44713</v>
      </c>
      <c r="H24" s="300">
        <v>44743</v>
      </c>
      <c r="I24" s="300">
        <v>44774</v>
      </c>
      <c r="J24" s="300">
        <v>44805</v>
      </c>
      <c r="K24" s="300">
        <v>44835</v>
      </c>
      <c r="L24" s="300">
        <v>44866</v>
      </c>
      <c r="M24" s="300">
        <v>44896</v>
      </c>
      <c r="N24" s="200"/>
    </row>
    <row r="25" spans="1:26" ht="15.75" thickBot="1">
      <c r="A25" s="303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200"/>
    </row>
    <row r="26" spans="1:26" ht="20.100000000000001" customHeight="1" thickTop="1">
      <c r="A26" s="59" t="s">
        <v>95</v>
      </c>
      <c r="B26" s="195">
        <v>1503463.788886524</v>
      </c>
      <c r="C26" s="195">
        <v>1492784.5698718841</v>
      </c>
      <c r="D26" s="223">
        <v>1459989.1587456635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00"/>
    </row>
    <row r="27" spans="1:26" ht="20.100000000000001" customHeight="1" thickBot="1">
      <c r="A27" s="115" t="s">
        <v>97</v>
      </c>
      <c r="B27" s="196">
        <v>206341.74960539732</v>
      </c>
      <c r="C27" s="196">
        <v>201864.60086490464</v>
      </c>
      <c r="D27" s="116">
        <v>210793.53699486121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200"/>
    </row>
    <row r="28" spans="1:26" ht="15.75" thickTop="1"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</row>
    <row r="29" spans="1:26">
      <c r="A29" s="59" t="s">
        <v>45</v>
      </c>
    </row>
    <row r="31" spans="1:26"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</row>
    <row r="32" spans="1:26">
      <c r="L32" s="184"/>
      <c r="M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</row>
    <row r="33" spans="2:13">
      <c r="J33" s="184"/>
      <c r="K33" s="184"/>
      <c r="L33" s="184"/>
    </row>
    <row r="34" spans="2:13"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</row>
    <row r="36" spans="2:13">
      <c r="B36" s="184"/>
    </row>
    <row r="38" spans="2:13"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</row>
    <row r="39" spans="2:13">
      <c r="B39" s="184"/>
    </row>
  </sheetData>
  <mergeCells count="52">
    <mergeCell ref="L12:L13"/>
    <mergeCell ref="M12:M13"/>
    <mergeCell ref="J18:J19"/>
    <mergeCell ref="K18:K19"/>
    <mergeCell ref="G24:G25"/>
    <mergeCell ref="H24:H25"/>
    <mergeCell ref="I24:I25"/>
    <mergeCell ref="J24:J25"/>
    <mergeCell ref="K24:K25"/>
    <mergeCell ref="G12:G13"/>
    <mergeCell ref="H12:H13"/>
    <mergeCell ref="I12:I13"/>
    <mergeCell ref="J12:J13"/>
    <mergeCell ref="K12:K13"/>
    <mergeCell ref="M18:M19"/>
    <mergeCell ref="M24:M25"/>
    <mergeCell ref="B12:B13"/>
    <mergeCell ref="C12:C13"/>
    <mergeCell ref="D12:D13"/>
    <mergeCell ref="E12:E13"/>
    <mergeCell ref="F12:F13"/>
    <mergeCell ref="A24:A25"/>
    <mergeCell ref="B18:B19"/>
    <mergeCell ref="C18:C19"/>
    <mergeCell ref="D18:D19"/>
    <mergeCell ref="E18:E19"/>
    <mergeCell ref="B24:B25"/>
    <mergeCell ref="C24:C25"/>
    <mergeCell ref="D24:D25"/>
    <mergeCell ref="E24:E25"/>
    <mergeCell ref="F18:F19"/>
    <mergeCell ref="G18:G19"/>
    <mergeCell ref="H18:H19"/>
    <mergeCell ref="I18:I19"/>
    <mergeCell ref="L24:L25"/>
    <mergeCell ref="F24:F25"/>
    <mergeCell ref="J6:J7"/>
    <mergeCell ref="K6:K7"/>
    <mergeCell ref="L6:L7"/>
    <mergeCell ref="M6:M7"/>
    <mergeCell ref="A18:A19"/>
    <mergeCell ref="A12:A13"/>
    <mergeCell ref="B6:B7"/>
    <mergeCell ref="C6:C7"/>
    <mergeCell ref="D6:D7"/>
    <mergeCell ref="E6:E7"/>
    <mergeCell ref="F6:F7"/>
    <mergeCell ref="G6:G7"/>
    <mergeCell ref="H6:H7"/>
    <mergeCell ref="I6:I7"/>
    <mergeCell ref="A6:A7"/>
    <mergeCell ref="L18:L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RM</vt:lpstr>
      <vt:lpstr>Cash Equities Summary</vt:lpstr>
      <vt:lpstr>Derivatives Summary</vt:lpstr>
      <vt:lpstr>Futures Data</vt:lpstr>
      <vt:lpstr>Options Data</vt:lpstr>
      <vt:lpstr>AuC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Albino Alcantara Miriam</dc:creator>
  <cp:lastModifiedBy>Fonseca Zarco Cesar Ulises</cp:lastModifiedBy>
  <cp:lastPrinted>2018-09-06T00:01:41Z</cp:lastPrinted>
  <dcterms:created xsi:type="dcterms:W3CDTF">2017-07-04T18:04:18Z</dcterms:created>
  <dcterms:modified xsi:type="dcterms:W3CDTF">2022-05-06T14:39:28Z</dcterms:modified>
</cp:coreProperties>
</file>