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upobmv-my.sharepoint.com/personal/cfonseca_grupobmv_com_mx/Documents/Documentos/2021/Septiembre/ROP/Para envío/"/>
    </mc:Choice>
  </mc:AlternateContent>
  <xr:revisionPtr revIDLastSave="0" documentId="8_{E3AD1B37-14C5-4FF8-AAAA-1B9CAD2398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M" sheetId="1" r:id="rId1"/>
    <sheet name="Cash Equities Summary" sheetId="2" r:id="rId2"/>
    <sheet name="Derivatives Summary" sheetId="3" r:id="rId3"/>
    <sheet name="Futures Data" sheetId="4" r:id="rId4"/>
    <sheet name="Options Data" sheetId="5" r:id="rId5"/>
    <sheet name="AuC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2" i="3" s="1"/>
  <c r="BE2" i="4" l="1"/>
  <c r="AQ2" i="4"/>
  <c r="AC2" i="4"/>
  <c r="O2" i="4"/>
  <c r="A2" i="4"/>
  <c r="A2" i="5" s="1"/>
  <c r="O2" i="5" s="1"/>
  <c r="A2" i="6" l="1"/>
</calcChain>
</file>

<file path=xl/sharedStrings.xml><?xml version="1.0" encoding="utf-8"?>
<sst xmlns="http://schemas.openxmlformats.org/spreadsheetml/2006/main" count="454" uniqueCount="130">
  <si>
    <t>MEXICAN STOCK EXCHANGE</t>
  </si>
  <si>
    <t>%</t>
  </si>
  <si>
    <t>Debt Listings</t>
  </si>
  <si>
    <t>Medium &amp; Long Term Listings</t>
  </si>
  <si>
    <t>New Listings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</si>
  <si>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</si>
  <si>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</si>
  <si>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</si>
  <si>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</si>
  <si>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</si>
  <si>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</si>
  <si>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>Total Market</t>
  </si>
  <si>
    <t>Transaction</t>
  </si>
  <si>
    <t>Global Market</t>
  </si>
  <si>
    <t>Futures Volume</t>
  </si>
  <si>
    <t>IPC</t>
  </si>
  <si>
    <t>IPC Index</t>
  </si>
  <si>
    <t>Mini IPC</t>
  </si>
  <si>
    <t>TIIE 28</t>
  </si>
  <si>
    <t>28 Day TIIE</t>
  </si>
  <si>
    <t>CETE 91</t>
  </si>
  <si>
    <t>91 Day Cete</t>
  </si>
  <si>
    <t>EURO</t>
  </si>
  <si>
    <t>DC24</t>
  </si>
  <si>
    <t>MY31</t>
  </si>
  <si>
    <t>DC18</t>
  </si>
  <si>
    <t>NV42</t>
  </si>
  <si>
    <t>MR26</t>
  </si>
  <si>
    <t>CEMEX</t>
  </si>
  <si>
    <t>GMEXICO</t>
  </si>
  <si>
    <t>GCARSO</t>
  </si>
  <si>
    <t>FEMSA</t>
  </si>
  <si>
    <t xml:space="preserve">Swaps </t>
  </si>
  <si>
    <t>(1) Million Pesos</t>
  </si>
  <si>
    <t>(3) Daily Average</t>
  </si>
  <si>
    <t>(2) Thousand Shares</t>
  </si>
  <si>
    <t>OPERATING FIGURES OF THE STOCK MARKET</t>
  </si>
  <si>
    <t>Domestic Equities</t>
  </si>
  <si>
    <r>
      <t>Value Traded</t>
    </r>
    <r>
      <rPr>
        <vertAlign val="superscript"/>
        <sz val="10"/>
        <rFont val="Arial"/>
        <family val="2"/>
      </rPr>
      <t>(1)</t>
    </r>
  </si>
  <si>
    <r>
      <t>Daily Average</t>
    </r>
    <r>
      <rPr>
        <vertAlign val="superscript"/>
        <sz val="10"/>
        <rFont val="Arial"/>
        <family val="2"/>
      </rPr>
      <t>(1)</t>
    </r>
  </si>
  <si>
    <r>
      <t>Trading Volume</t>
    </r>
    <r>
      <rPr>
        <vertAlign val="superscript"/>
        <sz val="10"/>
        <rFont val="Arial"/>
        <family val="2"/>
      </rPr>
      <t>(2)</t>
    </r>
  </si>
  <si>
    <r>
      <t>Daily Average</t>
    </r>
    <r>
      <rPr>
        <vertAlign val="superscript"/>
        <sz val="10"/>
        <rFont val="Arial"/>
        <family val="2"/>
      </rPr>
      <t>(2)</t>
    </r>
  </si>
  <si>
    <t>Trading on the Global BMV Market</t>
  </si>
  <si>
    <t>Foreign Equities</t>
  </si>
  <si>
    <t>Fixed Income</t>
  </si>
  <si>
    <t>(1) In Millions</t>
  </si>
  <si>
    <t>Source:  BMV</t>
  </si>
  <si>
    <t>OPERATING FIGURES FUTURES MARKET</t>
  </si>
  <si>
    <t>Number of Trades</t>
  </si>
  <si>
    <r>
      <t xml:space="preserve">Volume </t>
    </r>
    <r>
      <rPr>
        <vertAlign val="superscript"/>
        <sz val="10"/>
        <rFont val="Arial"/>
        <family val="2"/>
      </rPr>
      <t>(1)</t>
    </r>
  </si>
  <si>
    <r>
      <t xml:space="preserve">Notional Value </t>
    </r>
    <r>
      <rPr>
        <vertAlign val="superscript"/>
        <sz val="10"/>
        <rFont val="Arial"/>
        <family val="2"/>
      </rPr>
      <t>(2)</t>
    </r>
  </si>
  <si>
    <r>
      <t xml:space="preserve">Open Interest </t>
    </r>
    <r>
      <rPr>
        <vertAlign val="superscript"/>
        <sz val="10"/>
        <rFont val="Arial"/>
        <family val="2"/>
      </rPr>
      <t>(1)</t>
    </r>
  </si>
  <si>
    <t>(1) contracts</t>
  </si>
  <si>
    <t>(2) million pesos</t>
  </si>
  <si>
    <t xml:space="preserve">               Margin Deposits</t>
  </si>
  <si>
    <r>
      <t xml:space="preserve">Margin Deposits </t>
    </r>
    <r>
      <rPr>
        <vertAlign val="superscript"/>
        <sz val="10"/>
        <rFont val="Arial"/>
        <family val="2"/>
      </rPr>
      <t>(2)</t>
    </r>
  </si>
  <si>
    <t>DOLLAR</t>
  </si>
  <si>
    <t>10 YEAR CENTRALLY CLEARED SWAP</t>
  </si>
  <si>
    <t>2 YEAR CENTRALLY CLEARED SWAP</t>
  </si>
  <si>
    <t>MINI IPC</t>
  </si>
  <si>
    <t>30 YEAR BOND</t>
  </si>
  <si>
    <t>Trades</t>
  </si>
  <si>
    <t>Volume</t>
  </si>
  <si>
    <t>Open Interest</t>
  </si>
  <si>
    <t>3 YEAR BOND</t>
  </si>
  <si>
    <t>10 YEAR BOND</t>
  </si>
  <si>
    <t>20 YEAR BOND</t>
  </si>
  <si>
    <t>WALMEX</t>
  </si>
  <si>
    <t>Open Interest *</t>
  </si>
  <si>
    <t>OPERATING FIGURES OPTIONS MARKET</t>
  </si>
  <si>
    <t>IPC INDEX</t>
  </si>
  <si>
    <t>AMERICA MOVIL</t>
  </si>
  <si>
    <t>TELEVISA</t>
  </si>
  <si>
    <t>GRUPO MEXICO</t>
  </si>
  <si>
    <t>NAFTRAC</t>
  </si>
  <si>
    <t>Currencies</t>
  </si>
  <si>
    <t>Bonds</t>
  </si>
  <si>
    <t>Equities</t>
  </si>
  <si>
    <t>Centrally Cleared Swaps</t>
  </si>
  <si>
    <t>Swaps</t>
  </si>
  <si>
    <t>-</t>
  </si>
  <si>
    <t>Tracks</t>
  </si>
  <si>
    <t>Amounts Raised(1)</t>
  </si>
  <si>
    <t>Value Traded(1)</t>
  </si>
  <si>
    <t>Volume(2)</t>
  </si>
  <si>
    <t>Derivatives(3)</t>
  </si>
  <si>
    <t>Margin Deposits(1)</t>
  </si>
  <si>
    <t>Swaps TIIE 28</t>
  </si>
  <si>
    <t xml:space="preserve">Equity Trading(3) </t>
  </si>
  <si>
    <t>JN22</t>
  </si>
  <si>
    <t>NV47</t>
  </si>
  <si>
    <t>Local</t>
  </si>
  <si>
    <t>Global</t>
  </si>
  <si>
    <t>ASSETS UNDER CUSTODY</t>
  </si>
  <si>
    <r>
      <t xml:space="preserve">Debt  </t>
    </r>
    <r>
      <rPr>
        <vertAlign val="superscript"/>
        <sz val="11"/>
        <rFont val="Arial"/>
        <family val="2"/>
      </rPr>
      <t>(1)</t>
    </r>
  </si>
  <si>
    <r>
      <t xml:space="preserve">Equity  </t>
    </r>
    <r>
      <rPr>
        <vertAlign val="superscript"/>
        <sz val="11"/>
        <rFont val="Arial"/>
        <family val="2"/>
      </rPr>
      <t>(1)</t>
    </r>
  </si>
  <si>
    <r>
      <t>Debt</t>
    </r>
    <r>
      <rPr>
        <vertAlign val="superscript"/>
        <sz val="11"/>
        <rFont val="Arial"/>
        <family val="2"/>
      </rPr>
      <t xml:space="preserve">  (1)</t>
    </r>
  </si>
  <si>
    <r>
      <t xml:space="preserve">Debt </t>
    </r>
    <r>
      <rPr>
        <vertAlign val="superscript"/>
        <sz val="11"/>
        <rFont val="Arial"/>
        <family val="2"/>
      </rPr>
      <t xml:space="preserve"> (1)</t>
    </r>
  </si>
  <si>
    <r>
      <t xml:space="preserve">Equity </t>
    </r>
    <r>
      <rPr>
        <vertAlign val="superscript"/>
        <sz val="11"/>
        <rFont val="Arial"/>
        <family val="2"/>
      </rPr>
      <t>(1)</t>
    </r>
  </si>
  <si>
    <t>Total Assets Under Custody</t>
  </si>
  <si>
    <t xml:space="preserve">                           </t>
  </si>
  <si>
    <t>Number of Trades</t>
    <phoneticPr fontId="4" type="noConversion"/>
  </si>
  <si>
    <t>Daily Average</t>
    <phoneticPr fontId="4" type="noConversion"/>
  </si>
  <si>
    <t>FIXED INCOME TRADING</t>
  </si>
  <si>
    <t>(2) In thousands</t>
  </si>
  <si>
    <t>(4) Billion Pesos</t>
  </si>
  <si>
    <t>Local Market (4)</t>
  </si>
  <si>
    <t>Global Market (4)</t>
  </si>
  <si>
    <t>Local market</t>
  </si>
  <si>
    <t>Notional Value(1)</t>
  </si>
  <si>
    <t>JN27-21</t>
  </si>
  <si>
    <t>TOTAL FUTURES</t>
  </si>
  <si>
    <t>TOTAL DERIVATIVES</t>
  </si>
  <si>
    <t>QTD '20</t>
  </si>
  <si>
    <t>YTD '20</t>
  </si>
  <si>
    <t>Open Interest OTC</t>
  </si>
  <si>
    <t xml:space="preserve">               Futures Trading (MexDer)</t>
  </si>
  <si>
    <t>Swaps Trading (MexDer)</t>
  </si>
  <si>
    <t xml:space="preserve">               Options Trading (MexDer)</t>
  </si>
  <si>
    <t>ORBIA</t>
  </si>
  <si>
    <t>QTD '21</t>
  </si>
  <si>
    <t>YTD '21</t>
  </si>
  <si>
    <t>GMXT</t>
  </si>
  <si>
    <t>ALFA</t>
  </si>
  <si>
    <t>Notional Value</t>
  </si>
  <si>
    <t>Trading on the Exchange</t>
  </si>
  <si>
    <t>TIEF</t>
  </si>
  <si>
    <t>SEPTEMBER OPERATIONAL HIGHLIGHTS</t>
  </si>
  <si>
    <t>PINFRA</t>
  </si>
  <si>
    <t>Mexico City, Mexico, October 6th, 2021.  Bolsa Mexicana de Valores, S.A.B. de C.V. (BMV: BOLSAA), today announced its trading volumes for the month of September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</si>
</sst>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\-yy;@"/>
    <numFmt numFmtId="167" formatCode="_-* #,##0_-;\-* #,##0_-;_-* &quot;-&quot;??_-;_-@_-"/>
    <numFmt numFmtId="168" formatCode="_(* #,##0_);_(* \(#,##0\);_(* &quot;-&quot;??_);_(@_)"/>
    <numFmt numFmtId="169" formatCode="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sz val="8"/>
      <color rgb="FF454545"/>
      <name val="Andale WT"/>
      <family val="2"/>
    </font>
    <font>
      <sz val="6"/>
      <color theme="0"/>
      <name val="Verdana"/>
      <family val="2"/>
    </font>
    <font>
      <sz val="10"/>
      <color theme="1"/>
      <name val="Helvetica"/>
    </font>
    <font>
      <sz val="6"/>
      <color theme="0"/>
      <name val="Calibri"/>
      <family val="2"/>
      <scheme val="minor"/>
    </font>
    <font>
      <sz val="6"/>
      <color theme="0"/>
      <name val="Arial"/>
      <family val="2"/>
    </font>
    <font>
      <sz val="10"/>
      <color theme="1"/>
      <name val="Arial"/>
      <family val="2"/>
    </font>
    <font>
      <sz val="11"/>
      <color theme="4" tint="-0.499984740745262"/>
      <name val="Calibri"/>
      <family val="2"/>
      <scheme val="minor"/>
    </font>
    <font>
      <vertAlign val="superscript"/>
      <sz val="11"/>
      <name val="Arial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6">
    <xf numFmtId="0" fontId="0" fillId="0" borderId="0" xfId="0"/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/>
    <xf numFmtId="166" fontId="7" fillId="4" borderId="7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8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9" fillId="3" borderId="0" xfId="0" applyFont="1" applyFill="1" applyBorder="1"/>
    <xf numFmtId="167" fontId="6" fillId="3" borderId="0" xfId="1" applyNumberFormat="1" applyFont="1" applyFill="1" applyBorder="1" applyAlignment="1">
      <alignment horizontal="right"/>
    </xf>
    <xf numFmtId="9" fontId="6" fillId="3" borderId="5" xfId="3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167" fontId="10" fillId="4" borderId="0" xfId="1" applyNumberFormat="1" applyFont="1" applyFill="1" applyBorder="1" applyAlignment="1">
      <alignment horizontal="right"/>
    </xf>
    <xf numFmtId="9" fontId="10" fillId="4" borderId="5" xfId="3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3" fontId="10" fillId="4" borderId="4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9" fontId="10" fillId="3" borderId="5" xfId="3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6" fillId="3" borderId="4" xfId="0" applyFont="1" applyFill="1" applyBorder="1"/>
    <xf numFmtId="167" fontId="10" fillId="4" borderId="0" xfId="1" applyNumberFormat="1" applyFont="1" applyFill="1" applyBorder="1" applyAlignment="1">
      <alignment horizontal="right" vertical="center"/>
    </xf>
    <xf numFmtId="9" fontId="6" fillId="4" borderId="5" xfId="3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167" fontId="6" fillId="4" borderId="4" xfId="1" applyNumberFormat="1" applyFont="1" applyFill="1" applyBorder="1" applyAlignment="1">
      <alignment horizontal="right" vertical="center"/>
    </xf>
    <xf numFmtId="167" fontId="6" fillId="4" borderId="0" xfId="1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9" fontId="10" fillId="4" borderId="5" xfId="3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167" fontId="10" fillId="4" borderId="4" xfId="1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167" fontId="10" fillId="4" borderId="12" xfId="0" applyNumberFormat="1" applyFont="1" applyFill="1" applyBorder="1" applyAlignment="1">
      <alignment horizontal="right" vertical="center"/>
    </xf>
    <xf numFmtId="4" fontId="10" fillId="4" borderId="4" xfId="1" applyNumberFormat="1" applyFont="1" applyFill="1" applyBorder="1" applyAlignment="1">
      <alignment horizontal="right" vertical="center"/>
    </xf>
    <xf numFmtId="4" fontId="10" fillId="4" borderId="0" xfId="1" applyNumberFormat="1" applyFont="1" applyFill="1" applyBorder="1" applyAlignment="1">
      <alignment horizontal="right" vertical="center"/>
    </xf>
    <xf numFmtId="0" fontId="6" fillId="3" borderId="13" xfId="0" applyFont="1" applyFill="1" applyBorder="1"/>
    <xf numFmtId="0" fontId="6" fillId="3" borderId="14" xfId="0" applyFont="1" applyFill="1" applyBorder="1"/>
    <xf numFmtId="0" fontId="7" fillId="3" borderId="4" xfId="0" applyFont="1" applyFill="1" applyBorder="1"/>
    <xf numFmtId="9" fontId="12" fillId="4" borderId="3" xfId="3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167" fontId="12" fillId="4" borderId="1" xfId="0" applyNumberFormat="1" applyFont="1" applyFill="1" applyBorder="1" applyAlignment="1">
      <alignment horizontal="right" vertical="center"/>
    </xf>
    <xf numFmtId="9" fontId="12" fillId="4" borderId="5" xfId="3" applyFont="1" applyFill="1" applyBorder="1" applyAlignment="1">
      <alignment horizontal="right" vertical="center"/>
    </xf>
    <xf numFmtId="167" fontId="12" fillId="4" borderId="4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10" fillId="4" borderId="4" xfId="0" applyFont="1" applyFill="1" applyBorder="1" applyAlignment="1">
      <alignment horizontal="right" vertical="center"/>
    </xf>
    <xf numFmtId="0" fontId="7" fillId="3" borderId="1" xfId="0" applyFont="1" applyFill="1" applyBorder="1"/>
    <xf numFmtId="0" fontId="13" fillId="3" borderId="2" xfId="0" applyFont="1" applyFill="1" applyBorder="1"/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9" fontId="10" fillId="3" borderId="5" xfId="3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9" fontId="10" fillId="4" borderId="20" xfId="3" applyFont="1" applyFill="1" applyBorder="1" applyAlignment="1">
      <alignment horizontal="right" vertic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 vertical="center"/>
    </xf>
    <xf numFmtId="9" fontId="10" fillId="3" borderId="0" xfId="3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9" fontId="10" fillId="4" borderId="0" xfId="3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0" fontId="6" fillId="4" borderId="18" xfId="0" applyFont="1" applyFill="1" applyBorder="1"/>
    <xf numFmtId="0" fontId="10" fillId="4" borderId="19" xfId="0" applyFont="1" applyFill="1" applyBorder="1"/>
    <xf numFmtId="0" fontId="6" fillId="4" borderId="19" xfId="0" applyFont="1" applyFill="1" applyBorder="1"/>
    <xf numFmtId="0" fontId="6" fillId="4" borderId="21" xfId="0" applyFont="1" applyFill="1" applyBorder="1" applyAlignment="1">
      <alignment horizontal="right" vertical="center"/>
    </xf>
    <xf numFmtId="9" fontId="6" fillId="4" borderId="19" xfId="3" applyFont="1" applyFill="1" applyBorder="1" applyAlignment="1">
      <alignment horizontal="right" vertical="center"/>
    </xf>
    <xf numFmtId="9" fontId="6" fillId="4" borderId="20" xfId="3" applyFont="1" applyFill="1" applyBorder="1" applyAlignment="1">
      <alignment horizontal="right" vertical="center"/>
    </xf>
    <xf numFmtId="0" fontId="15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horizontal="right"/>
    </xf>
    <xf numFmtId="9" fontId="0" fillId="0" borderId="0" xfId="3" applyFont="1" applyAlignment="1">
      <alignment horizontal="center"/>
    </xf>
    <xf numFmtId="9" fontId="0" fillId="0" borderId="0" xfId="3" applyFo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8" fontId="11" fillId="0" borderId="0" xfId="1" applyNumberFormat="1" applyFont="1" applyFill="1" applyBorder="1" applyAlignment="1"/>
    <xf numFmtId="0" fontId="11" fillId="0" borderId="24" xfId="0" applyFont="1" applyFill="1" applyBorder="1" applyAlignment="1"/>
    <xf numFmtId="168" fontId="11" fillId="0" borderId="24" xfId="1" applyNumberFormat="1" applyFont="1" applyFill="1" applyBorder="1" applyAlignment="1"/>
    <xf numFmtId="0" fontId="11" fillId="0" borderId="22" xfId="0" applyFont="1" applyFill="1" applyBorder="1" applyAlignment="1">
      <alignment vertical="center"/>
    </xf>
    <xf numFmtId="164" fontId="11" fillId="0" borderId="22" xfId="2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169" fontId="20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6" fillId="2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right"/>
    </xf>
    <xf numFmtId="165" fontId="11" fillId="0" borderId="0" xfId="1" applyNumberFormat="1" applyFont="1" applyFill="1" applyBorder="1" applyAlignment="1"/>
    <xf numFmtId="0" fontId="23" fillId="0" borderId="0" xfId="0" applyFont="1" applyBorder="1" applyAlignment="1">
      <alignment horizontal="center" vertical="top"/>
    </xf>
    <xf numFmtId="0" fontId="6" fillId="4" borderId="0" xfId="0" applyFont="1" applyFill="1" applyBorder="1" applyAlignment="1"/>
    <xf numFmtId="0" fontId="11" fillId="5" borderId="25" xfId="0" applyFont="1" applyFill="1" applyBorder="1" applyAlignment="1">
      <alignment horizontal="right"/>
    </xf>
    <xf numFmtId="0" fontId="18" fillId="5" borderId="26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8" fillId="0" borderId="32" xfId="0" applyFont="1" applyFill="1" applyBorder="1" applyAlignment="1">
      <alignment horizontal="right"/>
    </xf>
    <xf numFmtId="3" fontId="11" fillId="5" borderId="12" xfId="0" applyNumberFormat="1" applyFont="1" applyFill="1" applyBorder="1" applyAlignment="1">
      <alignment horizontal="right"/>
    </xf>
    <xf numFmtId="3" fontId="11" fillId="5" borderId="36" xfId="0" applyNumberFormat="1" applyFont="1" applyFill="1" applyBorder="1" applyAlignment="1">
      <alignment horizontal="right"/>
    </xf>
    <xf numFmtId="3" fontId="11" fillId="5" borderId="37" xfId="0" applyNumberFormat="1" applyFont="1" applyFill="1" applyBorder="1" applyAlignment="1">
      <alignment horizontal="right"/>
    </xf>
    <xf numFmtId="3" fontId="11" fillId="5" borderId="33" xfId="0" applyNumberFormat="1" applyFont="1" applyFill="1" applyBorder="1" applyAlignment="1">
      <alignment horizontal="right"/>
    </xf>
    <xf numFmtId="3" fontId="11" fillId="5" borderId="34" xfId="0" applyNumberFormat="1" applyFont="1" applyFill="1" applyBorder="1" applyAlignment="1">
      <alignment horizontal="right"/>
    </xf>
    <xf numFmtId="3" fontId="11" fillId="5" borderId="35" xfId="0" applyNumberFormat="1" applyFont="1" applyFill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11" fillId="4" borderId="0" xfId="0" applyFont="1" applyFill="1" applyBorder="1" applyAlignment="1"/>
    <xf numFmtId="0" fontId="18" fillId="5" borderId="0" xfId="0" applyFont="1" applyFill="1" applyBorder="1" applyAlignment="1">
      <alignment horizontal="right"/>
    </xf>
    <xf numFmtId="167" fontId="11" fillId="5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left"/>
    </xf>
    <xf numFmtId="0" fontId="0" fillId="4" borderId="0" xfId="0" applyFont="1" applyFill="1" applyBorder="1"/>
    <xf numFmtId="3" fontId="6" fillId="3" borderId="0" xfId="1" applyNumberFormat="1" applyFont="1" applyFill="1" applyBorder="1"/>
    <xf numFmtId="167" fontId="6" fillId="3" borderId="0" xfId="1" applyNumberFormat="1" applyFont="1" applyFill="1" applyBorder="1"/>
    <xf numFmtId="0" fontId="6" fillId="0" borderId="18" xfId="0" applyFont="1" applyBorder="1"/>
    <xf numFmtId="0" fontId="6" fillId="3" borderId="19" xfId="0" applyFont="1" applyFill="1" applyBorder="1"/>
    <xf numFmtId="0" fontId="6" fillId="0" borderId="20" xfId="0" applyFont="1" applyBorder="1"/>
    <xf numFmtId="3" fontId="6" fillId="0" borderId="19" xfId="0" applyNumberFormat="1" applyFont="1" applyBorder="1" applyAlignment="1">
      <alignment horizontal="right" vertical="center"/>
    </xf>
    <xf numFmtId="9" fontId="10" fillId="3" borderId="20" xfId="3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0" borderId="4" xfId="0" applyFont="1" applyBorder="1"/>
    <xf numFmtId="0" fontId="8" fillId="0" borderId="20" xfId="0" applyFont="1" applyBorder="1"/>
    <xf numFmtId="0" fontId="8" fillId="5" borderId="19" xfId="0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 vertical="center"/>
    </xf>
    <xf numFmtId="9" fontId="12" fillId="3" borderId="20" xfId="3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9" fontId="12" fillId="4" borderId="20" xfId="3" applyFont="1" applyFill="1" applyBorder="1" applyAlignment="1">
      <alignment horizontal="right" vertical="center"/>
    </xf>
    <xf numFmtId="0" fontId="0" fillId="0" borderId="4" xfId="0" applyFont="1" applyBorder="1"/>
    <xf numFmtId="0" fontId="26" fillId="0" borderId="0" xfId="0" applyFont="1" applyBorder="1" applyAlignment="1">
      <alignment horizontal="left"/>
    </xf>
    <xf numFmtId="0" fontId="25" fillId="0" borderId="5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0" fillId="0" borderId="0" xfId="0" applyFill="1"/>
    <xf numFmtId="3" fontId="11" fillId="0" borderId="39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166" fontId="11" fillId="5" borderId="31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11" fillId="0" borderId="37" xfId="0" applyNumberFormat="1" applyFont="1" applyFill="1" applyBorder="1" applyAlignment="1">
      <alignment horizontal="right"/>
    </xf>
    <xf numFmtId="166" fontId="11" fillId="5" borderId="32" xfId="0" applyNumberFormat="1" applyFont="1" applyFill="1" applyBorder="1" applyAlignment="1">
      <alignment horizontal="right"/>
    </xf>
    <xf numFmtId="3" fontId="11" fillId="0" borderId="40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1" fillId="0" borderId="34" xfId="0" applyNumberFormat="1" applyFont="1" applyFill="1" applyBorder="1" applyAlignment="1">
      <alignment horizontal="right"/>
    </xf>
    <xf numFmtId="3" fontId="11" fillId="0" borderId="35" xfId="0" applyNumberFormat="1" applyFont="1" applyFill="1" applyBorder="1" applyAlignment="1">
      <alignment horizontal="right"/>
    </xf>
    <xf numFmtId="3" fontId="11" fillId="5" borderId="5" xfId="0" applyNumberFormat="1" applyFont="1" applyFill="1" applyBorder="1" applyAlignment="1">
      <alignment horizontal="right"/>
    </xf>
    <xf numFmtId="0" fontId="29" fillId="0" borderId="0" xfId="0" applyFont="1"/>
    <xf numFmtId="0" fontId="17" fillId="0" borderId="22" xfId="0" applyFont="1" applyFill="1" applyBorder="1" applyAlignment="1">
      <alignment horizontal="left"/>
    </xf>
    <xf numFmtId="3" fontId="0" fillId="0" borderId="0" xfId="0" applyNumberFormat="1"/>
    <xf numFmtId="0" fontId="6" fillId="4" borderId="0" xfId="0" applyFont="1" applyFill="1" applyBorder="1"/>
    <xf numFmtId="0" fontId="10" fillId="4" borderId="0" xfId="0" applyFont="1" applyFill="1" applyBorder="1"/>
    <xf numFmtId="9" fontId="6" fillId="4" borderId="0" xfId="3" applyFont="1" applyFill="1" applyBorder="1" applyAlignment="1">
      <alignment horizontal="right" vertical="center"/>
    </xf>
    <xf numFmtId="3" fontId="29" fillId="0" borderId="0" xfId="0" applyNumberFormat="1" applyFont="1"/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/>
    <xf numFmtId="168" fontId="6" fillId="0" borderId="0" xfId="0" applyNumberFormat="1" applyFont="1" applyFill="1" applyBorder="1" applyAlignment="1"/>
    <xf numFmtId="3" fontId="11" fillId="5" borderId="40" xfId="0" applyNumberFormat="1" applyFont="1" applyFill="1" applyBorder="1" applyAlignment="1">
      <alignment horizontal="right"/>
    </xf>
    <xf numFmtId="3" fontId="11" fillId="5" borderId="22" xfId="0" applyNumberFormat="1" applyFont="1" applyFill="1" applyBorder="1" applyAlignment="1">
      <alignment horizontal="right"/>
    </xf>
    <xf numFmtId="3" fontId="11" fillId="0" borderId="36" xfId="0" applyNumberFormat="1" applyFont="1" applyFill="1" applyBorder="1" applyAlignment="1">
      <alignment horizontal="right"/>
    </xf>
    <xf numFmtId="3" fontId="11" fillId="0" borderId="31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10" fillId="0" borderId="0" xfId="1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9" fontId="10" fillId="4" borderId="20" xfId="3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9" fontId="10" fillId="4" borderId="0" xfId="3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0" fontId="6" fillId="0" borderId="4" xfId="0" applyFont="1" applyFill="1" applyBorder="1"/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/>
    <xf numFmtId="9" fontId="10" fillId="0" borderId="5" xfId="3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/>
    </xf>
    <xf numFmtId="3" fontId="11" fillId="0" borderId="42" xfId="0" applyNumberFormat="1" applyFont="1" applyFill="1" applyBorder="1" applyAlignment="1">
      <alignment horizontal="right"/>
    </xf>
    <xf numFmtId="3" fontId="11" fillId="0" borderId="26" xfId="0" applyNumberFormat="1" applyFont="1" applyFill="1" applyBorder="1" applyAlignment="1">
      <alignment horizontal="right"/>
    </xf>
    <xf numFmtId="3" fontId="11" fillId="0" borderId="32" xfId="0" applyNumberFormat="1" applyFont="1" applyFill="1" applyBorder="1" applyAlignment="1">
      <alignment horizontal="right"/>
    </xf>
    <xf numFmtId="168" fontId="11" fillId="0" borderId="43" xfId="1" applyNumberFormat="1" applyFont="1" applyFill="1" applyBorder="1" applyAlignment="1"/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" fontId="10" fillId="0" borderId="0" xfId="0" applyNumberFormat="1" applyFont="1"/>
    <xf numFmtId="0" fontId="11" fillId="0" borderId="23" xfId="0" applyFont="1" applyFill="1" applyBorder="1" applyAlignment="1"/>
    <xf numFmtId="3" fontId="11" fillId="5" borderId="23" xfId="0" applyNumberFormat="1" applyFont="1" applyFill="1" applyBorder="1" applyAlignment="1">
      <alignment horizontal="right"/>
    </xf>
    <xf numFmtId="0" fontId="11" fillId="5" borderId="23" xfId="0" applyFont="1" applyFill="1" applyBorder="1" applyAlignment="1">
      <alignment horizontal="right"/>
    </xf>
    <xf numFmtId="0" fontId="11" fillId="0" borderId="23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0" fillId="0" borderId="23" xfId="0" applyBorder="1"/>
    <xf numFmtId="0" fontId="6" fillId="0" borderId="23" xfId="0" applyFont="1" applyFill="1" applyBorder="1" applyAlignment="1"/>
    <xf numFmtId="167" fontId="11" fillId="5" borderId="23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3" fontId="10" fillId="4" borderId="0" xfId="0" applyNumberFormat="1" applyFont="1" applyFill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167" fontId="12" fillId="4" borderId="0" xfId="0" applyNumberFormat="1" applyFont="1" applyFill="1" applyAlignment="1">
      <alignment horizontal="right" vertical="center"/>
    </xf>
    <xf numFmtId="167" fontId="10" fillId="4" borderId="0" xfId="0" applyNumberFormat="1" applyFont="1" applyFill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9" fontId="12" fillId="0" borderId="5" xfId="3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9" fontId="10" fillId="0" borderId="4" xfId="3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28" fillId="4" borderId="5" xfId="0" applyFont="1" applyFill="1" applyBorder="1" applyAlignment="1">
      <alignment horizontal="right" vertical="center"/>
    </xf>
    <xf numFmtId="0" fontId="28" fillId="4" borderId="12" xfId="0" applyFont="1" applyFill="1" applyBorder="1" applyAlignment="1">
      <alignment horizontal="right" vertical="center"/>
    </xf>
    <xf numFmtId="168" fontId="11" fillId="4" borderId="24" xfId="1" applyNumberFormat="1" applyFont="1" applyFill="1" applyBorder="1" applyAlignment="1"/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1" fillId="0" borderId="24" xfId="0" applyFont="1" applyBorder="1"/>
    <xf numFmtId="3" fontId="11" fillId="4" borderId="34" xfId="0" applyNumberFormat="1" applyFont="1" applyFill="1" applyBorder="1" applyAlignment="1">
      <alignment horizontal="right"/>
    </xf>
    <xf numFmtId="3" fontId="11" fillId="4" borderId="5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right"/>
    </xf>
    <xf numFmtId="3" fontId="11" fillId="4" borderId="12" xfId="0" applyNumberFormat="1" applyFont="1" applyFill="1" applyBorder="1" applyAlignment="1">
      <alignment horizontal="right"/>
    </xf>
    <xf numFmtId="3" fontId="11" fillId="4" borderId="37" xfId="0" applyNumberFormat="1" applyFont="1" applyFill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0" fontId="6" fillId="0" borderId="0" xfId="0" applyFont="1"/>
    <xf numFmtId="0" fontId="10" fillId="0" borderId="0" xfId="0" applyFont="1"/>
    <xf numFmtId="3" fontId="11" fillId="0" borderId="5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6" fontId="11" fillId="5" borderId="26" xfId="0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5" borderId="28" xfId="0" applyNumberFormat="1" applyFont="1" applyFill="1" applyBorder="1" applyAlignment="1">
      <alignment horizontal="right"/>
    </xf>
    <xf numFmtId="3" fontId="11" fillId="5" borderId="44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5" borderId="47" xfId="0" applyNumberFormat="1" applyFont="1" applyFill="1" applyBorder="1" applyAlignment="1">
      <alignment horizontal="right"/>
    </xf>
    <xf numFmtId="3" fontId="11" fillId="5" borderId="27" xfId="0" applyNumberFormat="1" applyFont="1" applyFill="1" applyBorder="1" applyAlignment="1">
      <alignment horizontal="right"/>
    </xf>
    <xf numFmtId="3" fontId="11" fillId="4" borderId="38" xfId="0" applyNumberFormat="1" applyFont="1" applyFill="1" applyBorder="1" applyAlignment="1">
      <alignment horizontal="right"/>
    </xf>
    <xf numFmtId="3" fontId="11" fillId="5" borderId="46" xfId="0" applyNumberFormat="1" applyFont="1" applyFill="1" applyBorder="1" applyAlignment="1">
      <alignment horizontal="right"/>
    </xf>
    <xf numFmtId="0" fontId="11" fillId="0" borderId="0" xfId="0" applyFont="1"/>
    <xf numFmtId="3" fontId="6" fillId="0" borderId="0" xfId="0" applyNumberFormat="1" applyFont="1"/>
    <xf numFmtId="0" fontId="11" fillId="0" borderId="22" xfId="0" applyFont="1" applyFill="1" applyBorder="1" applyAlignment="1">
      <alignment horizontal="left" vertical="center" indent="2"/>
    </xf>
    <xf numFmtId="0" fontId="11" fillId="0" borderId="22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12" xfId="0" applyFont="1" applyFill="1" applyBorder="1" applyAlignment="1">
      <alignment horizontal="right" vertical="center"/>
    </xf>
    <xf numFmtId="167" fontId="10" fillId="0" borderId="1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6" fontId="18" fillId="0" borderId="23" xfId="1" applyNumberFormat="1" applyFont="1" applyBorder="1" applyAlignment="1">
      <alignment horizontal="center" vertical="center"/>
    </xf>
    <xf numFmtId="166" fontId="18" fillId="0" borderId="24" xfId="1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1048232"/>
  <sheetViews>
    <sheetView showGridLines="0" tabSelected="1" zoomScale="60" zoomScaleNormal="70" workbookViewId="0">
      <selection activeCell="A3" sqref="A3:Q4"/>
    </sheetView>
  </sheetViews>
  <sheetFormatPr baseColWidth="10" defaultColWidth="11.42578125" defaultRowHeight="15"/>
  <cols>
    <col min="1" max="1" width="8.140625" customWidth="1"/>
    <col min="3" max="3" width="18.5703125" customWidth="1"/>
    <col min="4" max="5" width="13.140625" customWidth="1"/>
    <col min="7" max="7" width="7.42578125" customWidth="1"/>
    <col min="10" max="10" width="8.28515625" customWidth="1"/>
    <col min="11" max="11" width="12.140625" bestFit="1" customWidth="1"/>
    <col min="14" max="14" width="9.5703125" customWidth="1"/>
    <col min="18" max="18" width="11.42578125" style="176"/>
    <col min="19" max="24" width="14" style="176" bestFit="1" customWidth="1"/>
    <col min="25" max="16384" width="11.42578125" style="176"/>
  </cols>
  <sheetData>
    <row r="1" spans="1:17" ht="20.25" customHeight="1">
      <c r="A1" s="1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17" ht="19.5">
      <c r="A2" s="6" t="s">
        <v>127</v>
      </c>
      <c r="B2" s="6"/>
      <c r="C2" s="6"/>
      <c r="D2" s="7"/>
      <c r="E2" s="7"/>
      <c r="F2" s="8"/>
      <c r="G2" s="9"/>
      <c r="H2" s="7"/>
      <c r="I2" s="8"/>
      <c r="J2" s="9"/>
      <c r="K2" s="7"/>
      <c r="L2" s="7"/>
      <c r="M2" s="8"/>
      <c r="N2" s="9"/>
      <c r="O2" s="7"/>
      <c r="P2" s="7"/>
      <c r="Q2" s="10"/>
    </row>
    <row r="3" spans="1:17" ht="15" customHeight="1">
      <c r="A3" s="306" t="s">
        <v>129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</row>
    <row r="4" spans="1:17">
      <c r="A4" s="306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</row>
    <row r="5" spans="1:17" ht="15.75" thickBot="1">
      <c r="A5" s="11"/>
      <c r="B5" s="12"/>
      <c r="C5" s="12"/>
      <c r="D5" s="13"/>
      <c r="E5" s="13"/>
      <c r="F5" s="14"/>
      <c r="G5" s="12"/>
      <c r="H5" s="13"/>
      <c r="I5" s="14"/>
      <c r="J5" s="12"/>
      <c r="K5" s="13"/>
      <c r="L5" s="13"/>
      <c r="M5" s="14"/>
      <c r="N5" s="12"/>
      <c r="O5" s="13"/>
      <c r="P5" s="13"/>
      <c r="Q5" s="15"/>
    </row>
    <row r="6" spans="1:17" ht="15.75" thickBot="1">
      <c r="A6" s="16"/>
      <c r="B6" s="17"/>
      <c r="C6" s="17"/>
      <c r="D6" s="18">
        <v>44440</v>
      </c>
      <c r="E6" s="18">
        <v>44409</v>
      </c>
      <c r="F6" s="19" t="s">
        <v>1</v>
      </c>
      <c r="G6" s="20"/>
      <c r="H6" s="18">
        <v>44075</v>
      </c>
      <c r="I6" s="21" t="s">
        <v>1</v>
      </c>
      <c r="J6" s="22"/>
      <c r="K6" s="23" t="s">
        <v>120</v>
      </c>
      <c r="L6" s="24" t="s">
        <v>113</v>
      </c>
      <c r="M6" s="21" t="s">
        <v>1</v>
      </c>
      <c r="N6" s="20"/>
      <c r="O6" s="25" t="s">
        <v>121</v>
      </c>
      <c r="P6" s="24" t="s">
        <v>114</v>
      </c>
      <c r="Q6" s="26" t="s">
        <v>1</v>
      </c>
    </row>
    <row r="7" spans="1:17">
      <c r="A7" s="27" t="s">
        <v>2</v>
      </c>
      <c r="B7" s="28"/>
      <c r="C7" s="28"/>
      <c r="D7" s="29" t="s">
        <v>100</v>
      </c>
      <c r="E7" s="29"/>
      <c r="F7" s="30"/>
      <c r="G7" s="29"/>
      <c r="H7" s="31"/>
      <c r="I7" s="30"/>
      <c r="J7" s="29"/>
      <c r="K7" s="31"/>
      <c r="L7" s="29"/>
      <c r="M7" s="30"/>
      <c r="N7" s="32"/>
      <c r="O7" s="29"/>
      <c r="P7" s="29"/>
      <c r="Q7" s="30"/>
    </row>
    <row r="8" spans="1:17">
      <c r="A8" s="33"/>
      <c r="B8" s="28"/>
      <c r="C8" s="34"/>
      <c r="D8" s="35"/>
      <c r="E8" s="35"/>
      <c r="F8" s="36"/>
      <c r="G8" s="29"/>
      <c r="H8" s="37"/>
      <c r="I8" s="36"/>
      <c r="J8" s="29"/>
      <c r="K8" s="37"/>
      <c r="L8" s="38"/>
      <c r="M8" s="36"/>
      <c r="N8" s="32"/>
      <c r="O8" s="38"/>
      <c r="P8" s="38"/>
      <c r="Q8" s="36"/>
    </row>
    <row r="9" spans="1:17">
      <c r="A9" s="33"/>
      <c r="B9" s="39" t="s">
        <v>3</v>
      </c>
      <c r="C9" s="28"/>
      <c r="D9" s="40"/>
      <c r="E9" s="40"/>
      <c r="F9" s="41"/>
      <c r="G9" s="42"/>
      <c r="H9" s="43"/>
      <c r="I9" s="41"/>
      <c r="J9" s="44"/>
      <c r="K9" s="45"/>
      <c r="L9" s="46"/>
      <c r="M9" s="47"/>
      <c r="N9" s="48"/>
      <c r="O9" s="46"/>
      <c r="P9" s="46"/>
      <c r="Q9" s="47"/>
    </row>
    <row r="10" spans="1:17">
      <c r="A10" s="49"/>
      <c r="B10" s="28" t="s">
        <v>4</v>
      </c>
      <c r="C10" s="28"/>
      <c r="D10" s="50">
        <v>17</v>
      </c>
      <c r="E10" s="50">
        <v>8</v>
      </c>
      <c r="F10" s="51">
        <v>1.125</v>
      </c>
      <c r="G10" s="249"/>
      <c r="H10" s="53">
        <v>8</v>
      </c>
      <c r="I10" s="51">
        <v>1.125</v>
      </c>
      <c r="J10" s="249"/>
      <c r="K10" s="54">
        <v>32</v>
      </c>
      <c r="L10" s="50">
        <v>17</v>
      </c>
      <c r="M10" s="51">
        <v>0.88235294117647056</v>
      </c>
      <c r="N10" s="56"/>
      <c r="O10" s="54">
        <v>74</v>
      </c>
      <c r="P10" s="250">
        <v>55</v>
      </c>
      <c r="Q10" s="51">
        <v>0.34545454545454546</v>
      </c>
    </row>
    <row r="11" spans="1:17">
      <c r="A11" s="49"/>
      <c r="B11" s="28" t="s">
        <v>82</v>
      </c>
      <c r="C11" s="28"/>
      <c r="D11" s="50">
        <v>23896</v>
      </c>
      <c r="E11" s="50">
        <v>2555</v>
      </c>
      <c r="F11" s="51">
        <v>8.3526418786692762</v>
      </c>
      <c r="G11" s="249"/>
      <c r="H11" s="53">
        <v>12087</v>
      </c>
      <c r="I11" s="51">
        <v>0.97700008273351524</v>
      </c>
      <c r="J11" s="249"/>
      <c r="K11" s="54">
        <v>33118</v>
      </c>
      <c r="L11" s="55">
        <v>28592</v>
      </c>
      <c r="M11" s="51">
        <v>0.15829602686066035</v>
      </c>
      <c r="N11" s="56"/>
      <c r="O11" s="54">
        <v>77129</v>
      </c>
      <c r="P11" s="250">
        <v>93346</v>
      </c>
      <c r="Q11" s="51">
        <v>-0.17372999378655751</v>
      </c>
    </row>
    <row r="12" spans="1:17">
      <c r="A12" s="49"/>
      <c r="B12" s="28"/>
      <c r="C12" s="28"/>
      <c r="D12" s="50"/>
      <c r="E12" s="50"/>
      <c r="F12" s="58"/>
      <c r="G12" s="251"/>
      <c r="H12" s="59"/>
      <c r="I12" s="58"/>
      <c r="J12" s="251"/>
      <c r="K12" s="60"/>
      <c r="L12" s="50"/>
      <c r="M12" s="58"/>
      <c r="N12" s="61"/>
      <c r="O12" s="252"/>
      <c r="P12" s="252"/>
      <c r="Q12" s="58"/>
    </row>
    <row r="13" spans="1:17">
      <c r="A13" s="49"/>
      <c r="B13" s="39" t="s">
        <v>5</v>
      </c>
      <c r="C13" s="28"/>
      <c r="D13" s="50"/>
      <c r="E13" s="50"/>
      <c r="F13" s="58"/>
      <c r="G13" s="251"/>
      <c r="H13" s="59"/>
      <c r="I13" s="58"/>
      <c r="J13" s="251"/>
      <c r="K13" s="60"/>
      <c r="L13" s="50"/>
      <c r="M13" s="58"/>
      <c r="N13" s="61"/>
      <c r="O13" s="252"/>
      <c r="P13" s="252"/>
      <c r="Q13" s="58"/>
    </row>
    <row r="14" spans="1:17">
      <c r="A14" s="49"/>
      <c r="B14" s="28" t="s">
        <v>4</v>
      </c>
      <c r="C14" s="28"/>
      <c r="D14" s="252">
        <v>101</v>
      </c>
      <c r="E14" s="252">
        <v>94</v>
      </c>
      <c r="F14" s="58">
        <v>7.4468085106383031E-2</v>
      </c>
      <c r="G14" s="251"/>
      <c r="H14" s="253">
        <v>102</v>
      </c>
      <c r="I14" s="58">
        <v>-9.8039215686274161E-3</v>
      </c>
      <c r="J14" s="251"/>
      <c r="K14" s="60">
        <v>305</v>
      </c>
      <c r="L14" s="50">
        <v>317</v>
      </c>
      <c r="M14" s="58">
        <v>-3.7854889589905349E-2</v>
      </c>
      <c r="N14" s="61"/>
      <c r="O14" s="252">
        <v>855</v>
      </c>
      <c r="P14" s="252">
        <v>878</v>
      </c>
      <c r="Q14" s="58">
        <v>-2.6195899772209597E-2</v>
      </c>
    </row>
    <row r="15" spans="1:17">
      <c r="A15" s="49"/>
      <c r="B15" s="28" t="s">
        <v>82</v>
      </c>
      <c r="C15" s="28"/>
      <c r="D15" s="252">
        <v>15495</v>
      </c>
      <c r="E15" s="252">
        <v>13429</v>
      </c>
      <c r="F15" s="58">
        <v>0.15384615384615374</v>
      </c>
      <c r="G15" s="251"/>
      <c r="H15" s="253">
        <v>13655</v>
      </c>
      <c r="I15" s="58">
        <v>0.13474917612596116</v>
      </c>
      <c r="J15" s="251"/>
      <c r="K15" s="60">
        <v>46949</v>
      </c>
      <c r="L15" s="50">
        <v>39545</v>
      </c>
      <c r="M15" s="58">
        <v>0.18722973827285361</v>
      </c>
      <c r="N15" s="61"/>
      <c r="O15" s="252">
        <v>129248</v>
      </c>
      <c r="P15" s="252">
        <v>120632</v>
      </c>
      <c r="Q15" s="58">
        <v>7.1423834471781911E-2</v>
      </c>
    </row>
    <row r="16" spans="1:17">
      <c r="A16" s="49"/>
      <c r="B16" s="28"/>
      <c r="C16" s="28"/>
      <c r="D16" s="50"/>
      <c r="E16" s="50"/>
      <c r="F16" s="58"/>
      <c r="G16" s="251"/>
      <c r="H16" s="59"/>
      <c r="I16" s="58"/>
      <c r="J16" s="251"/>
      <c r="K16" s="60"/>
      <c r="L16" s="50"/>
      <c r="M16" s="58"/>
      <c r="N16" s="61"/>
      <c r="O16" s="252"/>
      <c r="P16" s="252"/>
      <c r="Q16" s="58"/>
    </row>
    <row r="17" spans="1:17">
      <c r="A17" s="27" t="s">
        <v>6</v>
      </c>
      <c r="B17" s="62"/>
      <c r="C17" s="28"/>
      <c r="D17" s="50"/>
      <c r="E17" s="50"/>
      <c r="F17" s="58"/>
      <c r="G17" s="61"/>
      <c r="H17" s="252"/>
      <c r="I17" s="58"/>
      <c r="J17" s="251"/>
      <c r="K17" s="60"/>
      <c r="L17" s="50"/>
      <c r="M17" s="58"/>
      <c r="N17" s="61"/>
      <c r="O17" s="252"/>
      <c r="P17" s="252"/>
      <c r="Q17" s="58"/>
    </row>
    <row r="18" spans="1:17">
      <c r="A18" s="49"/>
      <c r="B18" s="28" t="s">
        <v>4</v>
      </c>
      <c r="C18" s="28"/>
      <c r="D18" s="50">
        <v>0</v>
      </c>
      <c r="E18" s="50">
        <v>0</v>
      </c>
      <c r="F18" s="58" t="s">
        <v>80</v>
      </c>
      <c r="G18" s="61"/>
      <c r="H18" s="50">
        <v>0</v>
      </c>
      <c r="I18" s="58" t="s">
        <v>80</v>
      </c>
      <c r="J18" s="251"/>
      <c r="K18" s="60">
        <v>0</v>
      </c>
      <c r="L18" s="50">
        <v>1</v>
      </c>
      <c r="M18" s="58">
        <v>-1</v>
      </c>
      <c r="N18" s="61"/>
      <c r="O18" s="50">
        <v>3</v>
      </c>
      <c r="P18" s="50">
        <v>3</v>
      </c>
      <c r="Q18" s="58">
        <v>0</v>
      </c>
    </row>
    <row r="19" spans="1:17">
      <c r="A19" s="49"/>
      <c r="B19" s="28" t="s">
        <v>82</v>
      </c>
      <c r="C19" s="28"/>
      <c r="D19" s="50">
        <v>0</v>
      </c>
      <c r="E19" s="50">
        <v>0</v>
      </c>
      <c r="F19" s="58" t="s">
        <v>80</v>
      </c>
      <c r="G19" s="61"/>
      <c r="H19" s="50">
        <v>0</v>
      </c>
      <c r="I19" s="58" t="s">
        <v>80</v>
      </c>
      <c r="J19" s="63"/>
      <c r="K19" s="60">
        <v>0</v>
      </c>
      <c r="L19" s="50">
        <v>375</v>
      </c>
      <c r="M19" s="58">
        <v>-1</v>
      </c>
      <c r="N19" s="61"/>
      <c r="O19" s="50">
        <v>606</v>
      </c>
      <c r="P19" s="50">
        <v>3498</v>
      </c>
      <c r="Q19" s="58">
        <v>-0.82675814751286447</v>
      </c>
    </row>
    <row r="20" spans="1:17">
      <c r="A20" s="49"/>
      <c r="B20" s="28"/>
      <c r="C20" s="28"/>
      <c r="D20" s="50"/>
      <c r="E20" s="50"/>
      <c r="F20" s="58"/>
      <c r="G20" s="251"/>
      <c r="H20" s="59"/>
      <c r="I20" s="58"/>
      <c r="J20" s="63"/>
      <c r="K20" s="60"/>
      <c r="L20" s="50"/>
      <c r="M20" s="58"/>
      <c r="N20" s="61"/>
      <c r="O20" s="252"/>
      <c r="P20" s="65"/>
      <c r="Q20" s="58"/>
    </row>
    <row r="21" spans="1:17">
      <c r="A21" s="27" t="s">
        <v>7</v>
      </c>
      <c r="B21" s="62"/>
      <c r="C21" s="28"/>
      <c r="D21" s="50"/>
      <c r="E21" s="50"/>
      <c r="F21" s="58"/>
      <c r="G21" s="251"/>
      <c r="H21" s="60"/>
      <c r="I21" s="58"/>
      <c r="J21" s="251"/>
      <c r="K21" s="60"/>
      <c r="L21" s="50"/>
      <c r="M21" s="58"/>
      <c r="N21" s="61"/>
      <c r="O21" s="252"/>
      <c r="P21" s="252"/>
      <c r="Q21" s="58"/>
    </row>
    <row r="22" spans="1:17">
      <c r="A22" s="49"/>
      <c r="B22" s="28" t="s">
        <v>4</v>
      </c>
      <c r="C22" s="28"/>
      <c r="D22" s="50">
        <v>1</v>
      </c>
      <c r="E22" s="50">
        <v>0</v>
      </c>
      <c r="F22" s="58" t="s">
        <v>80</v>
      </c>
      <c r="G22" s="251"/>
      <c r="H22" s="60">
        <v>0</v>
      </c>
      <c r="I22" s="58" t="s">
        <v>80</v>
      </c>
      <c r="J22" s="251"/>
      <c r="K22" s="60">
        <v>1</v>
      </c>
      <c r="L22" s="50">
        <v>1</v>
      </c>
      <c r="M22" s="58">
        <v>0</v>
      </c>
      <c r="N22" s="61"/>
      <c r="O22" s="50">
        <v>2</v>
      </c>
      <c r="P22" s="50">
        <v>1</v>
      </c>
      <c r="Q22" s="58">
        <v>1</v>
      </c>
    </row>
    <row r="23" spans="1:17">
      <c r="A23" s="49"/>
      <c r="B23" s="28" t="s">
        <v>82</v>
      </c>
      <c r="C23" s="28"/>
      <c r="D23" s="50">
        <v>260</v>
      </c>
      <c r="E23" s="50">
        <v>0</v>
      </c>
      <c r="F23" s="58" t="s">
        <v>80</v>
      </c>
      <c r="G23" s="251"/>
      <c r="H23" s="60">
        <v>0</v>
      </c>
      <c r="I23" s="58" t="s">
        <v>80</v>
      </c>
      <c r="J23" s="63"/>
      <c r="K23" s="60">
        <v>260</v>
      </c>
      <c r="L23" s="50">
        <v>677</v>
      </c>
      <c r="M23" s="58">
        <v>-0.61595273264401773</v>
      </c>
      <c r="N23" s="61"/>
      <c r="O23" s="50">
        <v>657</v>
      </c>
      <c r="P23" s="50">
        <v>677</v>
      </c>
      <c r="Q23" s="58">
        <v>-2.954209748892167E-2</v>
      </c>
    </row>
    <row r="24" spans="1:17">
      <c r="A24" s="49"/>
      <c r="B24" s="28"/>
      <c r="C24" s="28"/>
      <c r="D24" s="50"/>
      <c r="E24" s="50"/>
      <c r="F24" s="58"/>
      <c r="G24" s="251"/>
      <c r="H24" s="53"/>
      <c r="I24" s="58"/>
      <c r="J24" s="63"/>
      <c r="K24" s="60"/>
      <c r="L24" s="50"/>
      <c r="M24" s="58"/>
      <c r="N24" s="61"/>
      <c r="O24" s="252"/>
      <c r="P24" s="252"/>
      <c r="Q24" s="58"/>
    </row>
    <row r="25" spans="1:17">
      <c r="A25" s="27" t="s">
        <v>8</v>
      </c>
      <c r="B25" s="62"/>
      <c r="C25" s="28"/>
      <c r="D25" s="50"/>
      <c r="E25" s="50"/>
      <c r="F25" s="58"/>
      <c r="G25" s="63"/>
      <c r="H25" s="50"/>
      <c r="I25" s="58"/>
      <c r="J25" s="63"/>
      <c r="K25" s="60"/>
      <c r="L25" s="50"/>
      <c r="M25" s="58"/>
      <c r="N25" s="61"/>
      <c r="O25" s="252"/>
      <c r="P25" s="252"/>
      <c r="Q25" s="58"/>
    </row>
    <row r="26" spans="1:17">
      <c r="A26" s="49"/>
      <c r="B26" s="28" t="s">
        <v>4</v>
      </c>
      <c r="C26" s="28"/>
      <c r="D26" s="50">
        <v>0</v>
      </c>
      <c r="E26" s="50">
        <v>0</v>
      </c>
      <c r="F26" s="58" t="s">
        <v>80</v>
      </c>
      <c r="G26" s="63"/>
      <c r="H26" s="50">
        <v>0</v>
      </c>
      <c r="I26" s="58" t="s">
        <v>80</v>
      </c>
      <c r="J26" s="63"/>
      <c r="K26" s="213">
        <v>0</v>
      </c>
      <c r="L26" s="50">
        <v>0</v>
      </c>
      <c r="M26" s="58" t="s">
        <v>80</v>
      </c>
      <c r="N26" s="61"/>
      <c r="O26" s="50">
        <v>2</v>
      </c>
      <c r="P26" s="50">
        <v>0</v>
      </c>
      <c r="Q26" s="58" t="s">
        <v>80</v>
      </c>
    </row>
    <row r="27" spans="1:17">
      <c r="A27" s="49"/>
      <c r="B27" s="28" t="s">
        <v>82</v>
      </c>
      <c r="C27" s="28"/>
      <c r="D27" s="50">
        <v>0</v>
      </c>
      <c r="E27" s="50">
        <v>0</v>
      </c>
      <c r="F27" s="58" t="s">
        <v>80</v>
      </c>
      <c r="G27" s="63"/>
      <c r="H27" s="50">
        <v>0</v>
      </c>
      <c r="I27" s="58" t="s">
        <v>80</v>
      </c>
      <c r="J27" s="63"/>
      <c r="K27" s="50">
        <v>0</v>
      </c>
      <c r="L27" s="50">
        <v>0</v>
      </c>
      <c r="M27" s="58" t="s">
        <v>80</v>
      </c>
      <c r="N27" s="61"/>
      <c r="O27" s="50">
        <v>4928</v>
      </c>
      <c r="P27" s="50">
        <v>0</v>
      </c>
      <c r="Q27" s="58" t="s">
        <v>80</v>
      </c>
    </row>
    <row r="28" spans="1:17">
      <c r="A28" s="49"/>
      <c r="B28" s="28"/>
      <c r="C28" s="28"/>
      <c r="D28" s="65"/>
      <c r="E28" s="65"/>
      <c r="F28" s="58"/>
      <c r="G28" s="63"/>
      <c r="H28" s="64"/>
      <c r="I28" s="58"/>
      <c r="J28" s="63"/>
      <c r="K28" s="60"/>
      <c r="L28" s="50"/>
      <c r="M28" s="58"/>
      <c r="N28" s="61"/>
      <c r="O28" s="50"/>
      <c r="P28" s="65"/>
      <c r="Q28" s="58"/>
    </row>
    <row r="29" spans="1:17">
      <c r="A29" s="27" t="s">
        <v>9</v>
      </c>
      <c r="B29" s="62"/>
      <c r="C29" s="28"/>
      <c r="D29" s="50"/>
      <c r="E29" s="50"/>
      <c r="F29" s="58"/>
      <c r="G29" s="63"/>
      <c r="H29" s="59"/>
      <c r="I29" s="58"/>
      <c r="J29" s="63"/>
      <c r="K29" s="60"/>
      <c r="L29" s="50"/>
      <c r="M29" s="58"/>
      <c r="N29" s="61"/>
      <c r="O29" s="50"/>
      <c r="P29" s="252"/>
      <c r="Q29" s="58"/>
    </row>
    <row r="30" spans="1:17">
      <c r="A30" s="49"/>
      <c r="B30" s="28" t="s">
        <v>4</v>
      </c>
      <c r="C30" s="28"/>
      <c r="D30" s="50">
        <v>0</v>
      </c>
      <c r="E30" s="50">
        <v>0</v>
      </c>
      <c r="F30" s="58" t="s">
        <v>80</v>
      </c>
      <c r="G30" s="63"/>
      <c r="H30" s="50">
        <v>0</v>
      </c>
      <c r="I30" s="58" t="s">
        <v>80</v>
      </c>
      <c r="J30" s="63"/>
      <c r="K30" s="50">
        <v>0</v>
      </c>
      <c r="L30" s="50">
        <v>1</v>
      </c>
      <c r="M30" s="58">
        <v>-1</v>
      </c>
      <c r="N30" s="61"/>
      <c r="O30" s="50">
        <v>0</v>
      </c>
      <c r="P30" s="50">
        <v>1</v>
      </c>
      <c r="Q30" s="58">
        <v>-1</v>
      </c>
    </row>
    <row r="31" spans="1:17">
      <c r="A31" s="49"/>
      <c r="B31" s="28" t="s">
        <v>82</v>
      </c>
      <c r="C31" s="28"/>
      <c r="D31" s="50">
        <v>0</v>
      </c>
      <c r="E31" s="50">
        <v>0</v>
      </c>
      <c r="F31" s="58" t="s">
        <v>80</v>
      </c>
      <c r="G31" s="63"/>
      <c r="H31" s="50">
        <v>0</v>
      </c>
      <c r="I31" s="58" t="s">
        <v>80</v>
      </c>
      <c r="J31" s="63"/>
      <c r="K31" s="50">
        <v>0</v>
      </c>
      <c r="L31" s="50">
        <v>12037</v>
      </c>
      <c r="M31" s="58">
        <v>-1</v>
      </c>
      <c r="N31" s="61"/>
      <c r="O31" s="50">
        <v>0</v>
      </c>
      <c r="P31" s="50">
        <v>12037</v>
      </c>
      <c r="Q31" s="58">
        <v>-1</v>
      </c>
    </row>
    <row r="32" spans="1:17">
      <c r="A32" s="49"/>
      <c r="B32" s="28"/>
      <c r="C32" s="28"/>
      <c r="D32" s="50"/>
      <c r="E32" s="50"/>
      <c r="F32" s="58"/>
      <c r="G32" s="63"/>
      <c r="H32" s="50"/>
      <c r="I32" s="58"/>
      <c r="J32" s="63"/>
      <c r="K32" s="50"/>
      <c r="L32" s="50"/>
      <c r="M32" s="58"/>
      <c r="N32" s="61"/>
      <c r="O32" s="50"/>
      <c r="P32" s="50"/>
      <c r="Q32" s="58"/>
    </row>
    <row r="33" spans="1:17">
      <c r="A33" s="27" t="s">
        <v>10</v>
      </c>
      <c r="B33" s="62"/>
      <c r="C33" s="28"/>
      <c r="D33" s="50"/>
      <c r="E33" s="50"/>
      <c r="F33" s="58"/>
      <c r="G33" s="63"/>
      <c r="H33" s="59"/>
      <c r="I33" s="58"/>
      <c r="J33" s="63"/>
      <c r="K33" s="60"/>
      <c r="L33" s="50"/>
      <c r="M33" s="58"/>
      <c r="N33" s="61"/>
      <c r="O33" s="50"/>
      <c r="P33" s="252"/>
      <c r="Q33" s="58"/>
    </row>
    <row r="34" spans="1:17">
      <c r="A34" s="49"/>
      <c r="B34" s="28" t="s">
        <v>4</v>
      </c>
      <c r="C34" s="28"/>
      <c r="D34" s="50">
        <v>0</v>
      </c>
      <c r="E34" s="50">
        <v>0</v>
      </c>
      <c r="F34" s="58" t="s">
        <v>80</v>
      </c>
      <c r="G34" s="63"/>
      <c r="H34" s="50">
        <v>0</v>
      </c>
      <c r="I34" s="58" t="s">
        <v>80</v>
      </c>
      <c r="J34" s="63"/>
      <c r="K34" s="50">
        <v>1</v>
      </c>
      <c r="L34" s="50">
        <v>0</v>
      </c>
      <c r="M34" s="58" t="s">
        <v>80</v>
      </c>
      <c r="N34" s="61"/>
      <c r="O34" s="50">
        <v>1</v>
      </c>
      <c r="P34" s="50">
        <v>1</v>
      </c>
      <c r="Q34" s="58">
        <v>0</v>
      </c>
    </row>
    <row r="35" spans="1:17">
      <c r="A35" s="49"/>
      <c r="B35" s="28" t="s">
        <v>82</v>
      </c>
      <c r="C35" s="28"/>
      <c r="D35" s="50">
        <v>0</v>
      </c>
      <c r="E35" s="50">
        <v>0</v>
      </c>
      <c r="F35" s="58" t="s">
        <v>80</v>
      </c>
      <c r="G35" s="63"/>
      <c r="H35" s="50">
        <v>0</v>
      </c>
      <c r="I35" s="58" t="s">
        <v>80</v>
      </c>
      <c r="J35" s="63"/>
      <c r="K35" s="50">
        <v>22159</v>
      </c>
      <c r="L35" s="50">
        <v>0</v>
      </c>
      <c r="M35" s="58" t="s">
        <v>80</v>
      </c>
      <c r="N35" s="61"/>
      <c r="O35" s="50">
        <v>22159</v>
      </c>
      <c r="P35" s="50">
        <v>25827</v>
      </c>
      <c r="Q35" s="58">
        <v>-0.14202191505014128</v>
      </c>
    </row>
    <row r="36" spans="1:17">
      <c r="A36" s="66"/>
      <c r="B36" s="67"/>
      <c r="C36" s="67"/>
      <c r="D36" s="254"/>
      <c r="E36" s="254"/>
      <c r="F36" s="255"/>
      <c r="G36" s="254"/>
      <c r="H36" s="256"/>
      <c r="I36" s="255"/>
      <c r="J36" s="254"/>
      <c r="K36" s="256"/>
      <c r="L36" s="254"/>
      <c r="M36" s="255"/>
      <c r="N36" s="257"/>
      <c r="O36" s="50"/>
      <c r="P36" s="254"/>
      <c r="Q36" s="255"/>
    </row>
    <row r="37" spans="1:17">
      <c r="A37" s="68" t="s">
        <v>88</v>
      </c>
      <c r="B37" s="28"/>
      <c r="C37" s="28"/>
      <c r="D37" s="258"/>
      <c r="E37" s="258"/>
      <c r="F37" s="69"/>
      <c r="G37" s="70"/>
      <c r="H37" s="259"/>
      <c r="I37" s="69"/>
      <c r="J37" s="63"/>
      <c r="K37" s="258"/>
      <c r="L37" s="258"/>
      <c r="M37" s="69"/>
      <c r="N37" s="251"/>
      <c r="O37" s="71"/>
      <c r="P37" s="258"/>
      <c r="Q37" s="69"/>
    </row>
    <row r="38" spans="1:17">
      <c r="A38" s="27"/>
      <c r="B38" s="28"/>
      <c r="C38" s="28"/>
      <c r="D38" s="258"/>
      <c r="E38" s="258"/>
      <c r="F38" s="72"/>
      <c r="G38" s="61"/>
      <c r="H38" s="259"/>
      <c r="I38" s="72"/>
      <c r="J38" s="63"/>
      <c r="K38" s="258"/>
      <c r="L38" s="258"/>
      <c r="M38" s="72"/>
      <c r="N38" s="251"/>
      <c r="O38" s="73"/>
      <c r="P38" s="258"/>
      <c r="Q38" s="72"/>
    </row>
    <row r="39" spans="1:17">
      <c r="A39" s="27"/>
      <c r="B39" s="39" t="s">
        <v>11</v>
      </c>
      <c r="C39" s="28"/>
      <c r="D39" s="259"/>
      <c r="E39" s="259"/>
      <c r="F39" s="58"/>
      <c r="G39" s="61"/>
      <c r="H39" s="259"/>
      <c r="I39" s="58"/>
      <c r="J39" s="63"/>
      <c r="K39" s="259"/>
      <c r="L39" s="259"/>
      <c r="M39" s="58"/>
      <c r="N39" s="63"/>
      <c r="O39" s="259"/>
      <c r="P39" s="259"/>
      <c r="Q39" s="58"/>
    </row>
    <row r="40" spans="1:17">
      <c r="A40" s="27"/>
      <c r="B40" s="28"/>
      <c r="C40" s="28" t="s">
        <v>83</v>
      </c>
      <c r="D40" s="259">
        <v>16103.84416061292</v>
      </c>
      <c r="E40" s="259">
        <v>14911.106905739805</v>
      </c>
      <c r="F40" s="58">
        <v>7.9989853363199304E-2</v>
      </c>
      <c r="G40" s="63"/>
      <c r="H40" s="259">
        <v>14944.003774526638</v>
      </c>
      <c r="I40" s="58">
        <v>7.7612425932555684E-2</v>
      </c>
      <c r="J40" s="63"/>
      <c r="K40" s="259">
        <v>15359.491393806584</v>
      </c>
      <c r="L40" s="259">
        <v>14255.388040933231</v>
      </c>
      <c r="M40" s="58">
        <v>7.745165194402337E-2</v>
      </c>
      <c r="N40" s="63"/>
      <c r="O40" s="259">
        <v>17349.166656313297</v>
      </c>
      <c r="P40" s="259">
        <v>16199.932210469964</v>
      </c>
      <c r="Q40" s="58">
        <v>7.0940694745659894E-2</v>
      </c>
    </row>
    <row r="41" spans="1:17">
      <c r="A41" s="27"/>
      <c r="B41" s="28"/>
      <c r="C41" s="28" t="s">
        <v>12</v>
      </c>
      <c r="D41" s="259">
        <v>371895.14285714284</v>
      </c>
      <c r="E41" s="259">
        <v>354067.22727272729</v>
      </c>
      <c r="F41" s="58">
        <v>5.0351781275376872E-2</v>
      </c>
      <c r="G41" s="63"/>
      <c r="H41" s="259">
        <v>335259.66666666669</v>
      </c>
      <c r="I41" s="58">
        <v>0.10927492875813516</v>
      </c>
      <c r="J41" s="63"/>
      <c r="K41" s="259">
        <v>346760.76923076925</v>
      </c>
      <c r="L41" s="259">
        <v>342812.76923076925</v>
      </c>
      <c r="M41" s="58">
        <v>1.1516490499635879E-2</v>
      </c>
      <c r="N41" s="63"/>
      <c r="O41" s="259">
        <v>388632.67724867724</v>
      </c>
      <c r="P41" s="260">
        <v>387334.19576719578</v>
      </c>
      <c r="Q41" s="58">
        <v>3.3523543639351061E-3</v>
      </c>
    </row>
    <row r="42" spans="1:17">
      <c r="A42" s="27"/>
      <c r="B42" s="28"/>
      <c r="C42" s="28" t="s">
        <v>84</v>
      </c>
      <c r="D42" s="259">
        <v>244290.595</v>
      </c>
      <c r="E42" s="259">
        <v>193270.16527272726</v>
      </c>
      <c r="F42" s="58">
        <v>0.263985026635005</v>
      </c>
      <c r="G42" s="61"/>
      <c r="H42" s="259">
        <v>268579.4654761905</v>
      </c>
      <c r="I42" s="58">
        <v>-9.0434577465281718E-2</v>
      </c>
      <c r="J42" s="63"/>
      <c r="K42" s="259">
        <v>208350.51610769233</v>
      </c>
      <c r="L42" s="259">
        <v>228230.19310769229</v>
      </c>
      <c r="M42" s="58">
        <v>-8.710362432467289E-2</v>
      </c>
      <c r="N42" s="61"/>
      <c r="O42" s="260">
        <v>253004.52080423277</v>
      </c>
      <c r="P42" s="260">
        <v>269877.87246031751</v>
      </c>
      <c r="Q42" s="223">
        <v>-6.252217531678439E-2</v>
      </c>
    </row>
    <row r="43" spans="1:17">
      <c r="A43" s="27"/>
      <c r="B43" s="28"/>
      <c r="C43" s="28"/>
      <c r="D43" s="258"/>
      <c r="E43" s="258"/>
      <c r="F43" s="72"/>
      <c r="G43" s="61"/>
      <c r="H43" s="258"/>
      <c r="I43" s="72"/>
      <c r="J43" s="63"/>
      <c r="K43" s="258"/>
      <c r="L43" s="258"/>
      <c r="M43" s="72"/>
      <c r="N43" s="61"/>
      <c r="O43" s="261"/>
      <c r="P43" s="261"/>
      <c r="Q43" s="262"/>
    </row>
    <row r="44" spans="1:17">
      <c r="A44" s="49"/>
      <c r="B44" s="39" t="s">
        <v>108</v>
      </c>
      <c r="C44" s="28"/>
      <c r="D44" s="259"/>
      <c r="E44" s="259"/>
      <c r="F44" s="58"/>
      <c r="G44" s="61"/>
      <c r="H44" s="252"/>
      <c r="I44" s="58"/>
      <c r="J44" s="63"/>
      <c r="K44" s="259"/>
      <c r="L44" s="259"/>
      <c r="M44" s="58"/>
      <c r="N44" s="61"/>
      <c r="O44" s="263"/>
      <c r="P44" s="263"/>
      <c r="Q44" s="223"/>
    </row>
    <row r="45" spans="1:17">
      <c r="A45" s="49"/>
      <c r="B45" s="28"/>
      <c r="C45" s="28" t="s">
        <v>83</v>
      </c>
      <c r="D45" s="50">
        <v>8177.6238002305381</v>
      </c>
      <c r="E45" s="50">
        <v>7535.2279780984409</v>
      </c>
      <c r="F45" s="58">
        <v>8.5252340605918908E-2</v>
      </c>
      <c r="G45" s="61"/>
      <c r="H45" s="50">
        <v>7720.8707671971151</v>
      </c>
      <c r="I45" s="58">
        <v>5.9158227977857525E-2</v>
      </c>
      <c r="J45" s="63"/>
      <c r="K45" s="50">
        <v>7371.1748580690437</v>
      </c>
      <c r="L45" s="50">
        <v>6626.5634305701542</v>
      </c>
      <c r="M45" s="58">
        <v>0.11236766014549748</v>
      </c>
      <c r="N45" s="74"/>
      <c r="O45" s="50">
        <v>8190.9525947065513</v>
      </c>
      <c r="P45" s="263">
        <v>7778.5657749851471</v>
      </c>
      <c r="Q45" s="223">
        <v>5.3015791297617687E-2</v>
      </c>
    </row>
    <row r="46" spans="1:17">
      <c r="A46" s="49"/>
      <c r="B46" s="28"/>
      <c r="C46" s="28" t="s">
        <v>12</v>
      </c>
      <c r="D46" s="50">
        <v>352348.80952380953</v>
      </c>
      <c r="E46" s="50">
        <v>333737.81818181818</v>
      </c>
      <c r="F46" s="58">
        <v>5.5765305362702966E-2</v>
      </c>
      <c r="G46" s="61"/>
      <c r="H46" s="50">
        <v>320993.04761904763</v>
      </c>
      <c r="I46" s="58">
        <v>9.7683616942304319E-2</v>
      </c>
      <c r="J46" s="63"/>
      <c r="K46" s="50">
        <v>326282.2</v>
      </c>
      <c r="L46" s="50">
        <v>329406.64615384617</v>
      </c>
      <c r="M46" s="58">
        <v>-9.485073207621042E-3</v>
      </c>
      <c r="N46" s="74"/>
      <c r="O46" s="259">
        <v>366863.36507936509</v>
      </c>
      <c r="P46" s="263">
        <v>376046.83068783069</v>
      </c>
      <c r="Q46" s="58">
        <v>-2.4421069023951247E-2</v>
      </c>
    </row>
    <row r="47" spans="1:17">
      <c r="A47" s="49"/>
      <c r="B47" s="28"/>
      <c r="C47" s="28" t="s">
        <v>84</v>
      </c>
      <c r="D47" s="50">
        <v>234517.0122857143</v>
      </c>
      <c r="E47" s="50">
        <v>184270.1359090909</v>
      </c>
      <c r="F47" s="58">
        <v>0.27268051943811744</v>
      </c>
      <c r="G47" s="61"/>
      <c r="H47" s="50">
        <v>258674.85490476192</v>
      </c>
      <c r="I47" s="58">
        <v>-9.3390765128454345E-2</v>
      </c>
      <c r="J47" s="63"/>
      <c r="K47" s="50">
        <v>198846.74695384616</v>
      </c>
      <c r="L47" s="50">
        <v>215266.96950769229</v>
      </c>
      <c r="M47" s="58">
        <v>-7.6278411831590232E-2</v>
      </c>
      <c r="N47" s="74"/>
      <c r="O47" s="260">
        <v>239979.02617460315</v>
      </c>
      <c r="P47" s="263">
        <v>254192.41359259264</v>
      </c>
      <c r="Q47" s="223">
        <v>-5.5915860025508191E-2</v>
      </c>
    </row>
    <row r="48" spans="1:17">
      <c r="A48" s="49"/>
      <c r="B48" s="28"/>
      <c r="C48" s="28"/>
      <c r="D48" s="251"/>
      <c r="E48" s="251"/>
      <c r="F48" s="74"/>
      <c r="G48" s="61"/>
      <c r="H48" s="251"/>
      <c r="I48" s="74"/>
      <c r="J48" s="63"/>
      <c r="K48" s="251"/>
      <c r="L48" s="251"/>
      <c r="M48" s="74"/>
      <c r="N48" s="61"/>
      <c r="O48" s="261"/>
      <c r="P48" s="264"/>
      <c r="Q48" s="265"/>
    </row>
    <row r="49" spans="1:17">
      <c r="A49" s="49"/>
      <c r="B49" s="39" t="s">
        <v>13</v>
      </c>
      <c r="C49" s="28"/>
      <c r="D49" s="251"/>
      <c r="E49" s="251"/>
      <c r="F49" s="74"/>
      <c r="G49" s="61"/>
      <c r="H49" s="251"/>
      <c r="I49" s="74"/>
      <c r="J49" s="63"/>
      <c r="K49" s="251"/>
      <c r="L49" s="251"/>
      <c r="M49" s="74"/>
      <c r="N49" s="61"/>
      <c r="O49" s="266"/>
      <c r="P49" s="264"/>
      <c r="Q49" s="265"/>
    </row>
    <row r="50" spans="1:17">
      <c r="A50" s="49"/>
      <c r="B50" s="28"/>
      <c r="C50" s="28" t="s">
        <v>83</v>
      </c>
      <c r="D50" s="50">
        <v>7926.2203603823809</v>
      </c>
      <c r="E50" s="50">
        <v>7375.8789276413636</v>
      </c>
      <c r="F50" s="58">
        <v>7.4613674945041897E-2</v>
      </c>
      <c r="G50" s="61"/>
      <c r="H50" s="50">
        <v>7223.1330073295239</v>
      </c>
      <c r="I50" s="223">
        <v>9.7338281371728064E-2</v>
      </c>
      <c r="J50" s="63"/>
      <c r="K50" s="213">
        <v>7988.3165357375392</v>
      </c>
      <c r="L50" s="50">
        <v>7628.8246103630763</v>
      </c>
      <c r="M50" s="223">
        <v>4.712284575085457E-2</v>
      </c>
      <c r="N50" s="61"/>
      <c r="O50" s="267">
        <v>9158.2140616067463</v>
      </c>
      <c r="P50" s="263">
        <v>8421.366435484817</v>
      </c>
      <c r="Q50" s="223">
        <v>8.7497395080339935E-2</v>
      </c>
    </row>
    <row r="51" spans="1:17">
      <c r="A51" s="49"/>
      <c r="B51" s="28"/>
      <c r="C51" s="28" t="s">
        <v>12</v>
      </c>
      <c r="D51" s="50">
        <v>19546.333333333332</v>
      </c>
      <c r="E51" s="50">
        <v>20329.409090909092</v>
      </c>
      <c r="F51" s="58">
        <v>-3.8519356567325747E-2</v>
      </c>
      <c r="G51" s="61"/>
      <c r="H51" s="50">
        <v>14266.619047619048</v>
      </c>
      <c r="I51" s="58">
        <v>0.37007466647084919</v>
      </c>
      <c r="J51" s="63"/>
      <c r="K51" s="50">
        <v>20478.56923076923</v>
      </c>
      <c r="L51" s="50">
        <v>13406.123076923077</v>
      </c>
      <c r="M51" s="58">
        <v>0.52755342564476848</v>
      </c>
      <c r="N51" s="61"/>
      <c r="O51" s="267">
        <v>21769.312169312168</v>
      </c>
      <c r="P51" s="263">
        <v>11287.36507936508</v>
      </c>
      <c r="Q51" s="223">
        <v>0.92864428644286434</v>
      </c>
    </row>
    <row r="52" spans="1:17">
      <c r="A52" s="49"/>
      <c r="B52" s="28"/>
      <c r="C52" s="28" t="s">
        <v>84</v>
      </c>
      <c r="D52" s="50">
        <v>9773.5827142857142</v>
      </c>
      <c r="E52" s="50">
        <v>9000.029363636364</v>
      </c>
      <c r="F52" s="58">
        <v>8.5950091871345169E-2</v>
      </c>
      <c r="G52" s="61"/>
      <c r="H52" s="50">
        <v>9904.6105714285713</v>
      </c>
      <c r="I52" s="58">
        <v>-1.3228976161953065E-2</v>
      </c>
      <c r="J52" s="63"/>
      <c r="K52" s="50">
        <v>9503.7691538461531</v>
      </c>
      <c r="L52" s="50">
        <v>12963.223599999999</v>
      </c>
      <c r="M52" s="58">
        <v>-0.26686683443104742</v>
      </c>
      <c r="N52" s="61"/>
      <c r="O52" s="59">
        <v>13025.494629629629</v>
      </c>
      <c r="P52" s="263">
        <v>15685.458867724867</v>
      </c>
      <c r="Q52" s="58">
        <v>-0.16958153794075503</v>
      </c>
    </row>
    <row r="53" spans="1:17">
      <c r="A53" s="49"/>
      <c r="B53" s="75"/>
      <c r="C53" s="28"/>
      <c r="D53" s="251"/>
      <c r="E53" s="251"/>
      <c r="F53" s="74"/>
      <c r="G53" s="61"/>
      <c r="H53" s="251"/>
      <c r="I53" s="74"/>
      <c r="J53" s="63"/>
      <c r="K53" s="251"/>
      <c r="L53" s="251"/>
      <c r="M53" s="74"/>
      <c r="N53" s="61"/>
      <c r="O53" s="76"/>
      <c r="P53" s="251"/>
      <c r="Q53" s="74"/>
    </row>
    <row r="54" spans="1:17">
      <c r="A54" s="77" t="s">
        <v>85</v>
      </c>
      <c r="B54" s="78"/>
      <c r="C54" s="78"/>
      <c r="D54" s="79"/>
      <c r="E54" s="79"/>
      <c r="F54" s="80"/>
      <c r="G54" s="79"/>
      <c r="H54" s="81"/>
      <c r="I54" s="80"/>
      <c r="J54" s="79"/>
      <c r="K54" s="81"/>
      <c r="L54" s="79"/>
      <c r="M54" s="80"/>
      <c r="N54" s="79"/>
      <c r="O54" s="81"/>
      <c r="P54" s="79"/>
      <c r="Q54" s="80"/>
    </row>
    <row r="55" spans="1:17">
      <c r="A55" s="49"/>
      <c r="B55" s="28" t="s">
        <v>14</v>
      </c>
      <c r="C55" s="28"/>
      <c r="D55" s="251"/>
      <c r="E55" s="251"/>
      <c r="F55" s="82"/>
      <c r="G55" s="61"/>
      <c r="H55" s="83"/>
      <c r="I55" s="82"/>
      <c r="J55" s="63"/>
      <c r="K55" s="83"/>
      <c r="L55" s="268"/>
      <c r="M55" s="82"/>
      <c r="N55" s="61"/>
      <c r="O55" s="83"/>
      <c r="P55" s="268"/>
      <c r="Q55" s="82"/>
    </row>
    <row r="56" spans="1:17">
      <c r="A56" s="49"/>
      <c r="B56" s="84"/>
      <c r="C56" s="28" t="s">
        <v>16</v>
      </c>
      <c r="D56" s="50">
        <v>2690.3333333333335</v>
      </c>
      <c r="E56" s="50">
        <v>688.22727272727275</v>
      </c>
      <c r="F56" s="58">
        <v>2.9090768993681615</v>
      </c>
      <c r="G56" s="61"/>
      <c r="H56" s="50">
        <v>3880.4285714285716</v>
      </c>
      <c r="I56" s="58">
        <v>-0.30669170072034257</v>
      </c>
      <c r="J56" s="63"/>
      <c r="K56" s="50">
        <v>1403.6461538461538</v>
      </c>
      <c r="L56" s="50">
        <v>2096.4307692307693</v>
      </c>
      <c r="M56" s="58">
        <v>-0.33045909531217899</v>
      </c>
      <c r="N56" s="61"/>
      <c r="O56" s="50">
        <v>1484.7671957671957</v>
      </c>
      <c r="P56" s="50">
        <v>2501.8571428571427</v>
      </c>
      <c r="Q56" s="85">
        <v>-0.40653398216351444</v>
      </c>
    </row>
    <row r="57" spans="1:17">
      <c r="A57" s="49"/>
      <c r="B57" s="84"/>
      <c r="C57" s="28" t="s">
        <v>17</v>
      </c>
      <c r="D57" s="50">
        <v>9.6190476190476186</v>
      </c>
      <c r="E57" s="50">
        <v>27.5</v>
      </c>
      <c r="F57" s="58">
        <v>-0.65021645021645025</v>
      </c>
      <c r="G57" s="61"/>
      <c r="H57" s="50">
        <v>4.666666666666667</v>
      </c>
      <c r="I57" s="58">
        <v>1.0612244897959182</v>
      </c>
      <c r="J57" s="63"/>
      <c r="K57" s="50">
        <v>20.76923076923077</v>
      </c>
      <c r="L57" s="50">
        <v>9.0307692307692307</v>
      </c>
      <c r="M57" s="58">
        <v>1.2998296422487225</v>
      </c>
      <c r="N57" s="61"/>
      <c r="O57" s="50">
        <v>17.582010582010582</v>
      </c>
      <c r="P57" s="50">
        <v>19.529100529100528</v>
      </c>
      <c r="Q57" s="85">
        <v>-9.9701977783798412E-2</v>
      </c>
    </row>
    <row r="58" spans="1:17">
      <c r="A58" s="49"/>
      <c r="B58" s="84"/>
      <c r="C58" s="28" t="s">
        <v>19</v>
      </c>
      <c r="D58" s="50">
        <v>0</v>
      </c>
      <c r="E58" s="50">
        <v>0</v>
      </c>
      <c r="F58" s="58" t="s">
        <v>80</v>
      </c>
      <c r="G58" s="61"/>
      <c r="H58" s="50">
        <v>0</v>
      </c>
      <c r="I58" s="58" t="s">
        <v>80</v>
      </c>
      <c r="J58" s="63"/>
      <c r="K58" s="50">
        <v>0</v>
      </c>
      <c r="L58" s="50">
        <v>0</v>
      </c>
      <c r="M58" s="58" t="s">
        <v>80</v>
      </c>
      <c r="N58" s="61"/>
      <c r="O58" s="50">
        <v>0</v>
      </c>
      <c r="P58" s="50">
        <v>0</v>
      </c>
      <c r="Q58" s="85" t="s">
        <v>80</v>
      </c>
    </row>
    <row r="59" spans="1:17">
      <c r="A59" s="49"/>
      <c r="B59" s="84"/>
      <c r="C59" s="303" t="s">
        <v>126</v>
      </c>
      <c r="D59" s="213">
        <v>476.1904761904762</v>
      </c>
      <c r="E59" s="213">
        <v>18818.272727272728</v>
      </c>
      <c r="F59" s="223">
        <v>-0.9746953143313547</v>
      </c>
      <c r="G59" s="304"/>
      <c r="H59" s="213">
        <v>0</v>
      </c>
      <c r="I59" s="223" t="s">
        <v>80</v>
      </c>
      <c r="J59" s="305"/>
      <c r="K59" s="213">
        <v>6566.1846153846154</v>
      </c>
      <c r="L59" s="213"/>
      <c r="M59" s="223"/>
      <c r="N59" s="304"/>
      <c r="O59" s="213">
        <v>6566.2153846153842</v>
      </c>
      <c r="P59" s="213">
        <v>0</v>
      </c>
      <c r="Q59" s="223" t="s">
        <v>80</v>
      </c>
    </row>
    <row r="60" spans="1:17">
      <c r="A60" s="49"/>
      <c r="B60" s="84"/>
      <c r="C60" s="28" t="s">
        <v>21</v>
      </c>
      <c r="D60" s="50">
        <v>0</v>
      </c>
      <c r="E60" s="50">
        <v>0</v>
      </c>
      <c r="F60" s="58" t="s">
        <v>80</v>
      </c>
      <c r="G60" s="61"/>
      <c r="H60" s="50">
        <v>0</v>
      </c>
      <c r="I60" s="58" t="s">
        <v>80</v>
      </c>
      <c r="J60" s="63"/>
      <c r="K60" s="50">
        <v>0</v>
      </c>
      <c r="L60" s="50">
        <v>0</v>
      </c>
      <c r="M60" s="58" t="s">
        <v>80</v>
      </c>
      <c r="N60" s="61"/>
      <c r="O60" s="50">
        <v>0</v>
      </c>
      <c r="P60" s="50">
        <v>0</v>
      </c>
      <c r="Q60" s="85" t="s">
        <v>80</v>
      </c>
    </row>
    <row r="61" spans="1:17">
      <c r="A61" s="220"/>
      <c r="B61" s="221"/>
      <c r="C61" s="222" t="s">
        <v>75</v>
      </c>
      <c r="D61" s="50">
        <v>45473.476190476191</v>
      </c>
      <c r="E61" s="50">
        <v>21893.090909090908</v>
      </c>
      <c r="F61" s="223">
        <v>1.0770697193603551</v>
      </c>
      <c r="G61" s="61"/>
      <c r="H61" s="50">
        <v>61960.095238095237</v>
      </c>
      <c r="I61" s="223">
        <v>-0.26608446911299277</v>
      </c>
      <c r="J61" s="63"/>
      <c r="K61" s="50">
        <v>24465.753846153846</v>
      </c>
      <c r="L61" s="50">
        <v>23324.215384615385</v>
      </c>
      <c r="M61" s="223">
        <v>4.8942202029716109E-2</v>
      </c>
      <c r="N61" s="269"/>
      <c r="O61" s="50">
        <v>28617.105820105819</v>
      </c>
      <c r="P61" s="50">
        <v>23583.62433862434</v>
      </c>
      <c r="Q61" s="223">
        <v>0.21343121011463184</v>
      </c>
    </row>
    <row r="62" spans="1:17">
      <c r="A62" s="49"/>
      <c r="B62" s="151"/>
      <c r="C62" s="152" t="s">
        <v>76</v>
      </c>
      <c r="D62" s="50">
        <v>409.61904761904759</v>
      </c>
      <c r="E62" s="50">
        <v>9.0909090909090912E-2</v>
      </c>
      <c r="F62" s="58">
        <v>4504.8095238095229</v>
      </c>
      <c r="G62" s="74"/>
      <c r="H62" s="50">
        <v>564.28571428571433</v>
      </c>
      <c r="I62" s="58">
        <v>-0.27409282700421955</v>
      </c>
      <c r="J62" s="61"/>
      <c r="K62" s="50">
        <v>132.36923076923077</v>
      </c>
      <c r="L62" s="50">
        <v>241.55384615384617</v>
      </c>
      <c r="M62" s="58">
        <v>-0.45200942615120054</v>
      </c>
      <c r="N62" s="61"/>
      <c r="O62" s="50">
        <v>149.22751322751321</v>
      </c>
      <c r="P62" s="50">
        <v>248.41798941798942</v>
      </c>
      <c r="Q62" s="85">
        <v>-0.39928862005069121</v>
      </c>
    </row>
    <row r="63" spans="1:17">
      <c r="A63" s="49"/>
      <c r="B63" s="151"/>
      <c r="C63" s="152" t="s">
        <v>77</v>
      </c>
      <c r="D63" s="50">
        <v>300.47619047619048</v>
      </c>
      <c r="E63" s="50">
        <v>47.727272727272727</v>
      </c>
      <c r="F63" s="58">
        <v>5.2956916099773244</v>
      </c>
      <c r="G63" s="74"/>
      <c r="H63" s="50">
        <v>4.7619047619047619</v>
      </c>
      <c r="I63" s="58">
        <v>62.1</v>
      </c>
      <c r="J63" s="61"/>
      <c r="K63" s="50">
        <v>120.15384615384613</v>
      </c>
      <c r="L63" s="50">
        <v>8.4615384615384617</v>
      </c>
      <c r="M63" s="58">
        <v>13.199999999999998</v>
      </c>
      <c r="N63" s="61"/>
      <c r="O63" s="50">
        <v>121.76719576719577</v>
      </c>
      <c r="P63" s="50">
        <v>61.142857142857146</v>
      </c>
      <c r="Q63" s="85">
        <v>0.99151955694011762</v>
      </c>
    </row>
    <row r="64" spans="1:17">
      <c r="A64" s="168"/>
      <c r="B64" s="169"/>
      <c r="C64" s="152" t="s">
        <v>78</v>
      </c>
      <c r="D64" s="50">
        <v>0</v>
      </c>
      <c r="E64" s="50">
        <v>0</v>
      </c>
      <c r="F64" s="85" t="s">
        <v>80</v>
      </c>
      <c r="G64" s="170"/>
      <c r="H64" s="50">
        <v>0</v>
      </c>
      <c r="I64" s="58" t="s">
        <v>80</v>
      </c>
      <c r="J64" s="171"/>
      <c r="K64" s="50">
        <v>0</v>
      </c>
      <c r="L64" s="50">
        <v>0</v>
      </c>
      <c r="M64" s="85" t="s">
        <v>80</v>
      </c>
      <c r="N64" s="171"/>
      <c r="O64" s="50">
        <v>0</v>
      </c>
      <c r="P64" s="50">
        <v>0</v>
      </c>
      <c r="Q64" s="85" t="s">
        <v>80</v>
      </c>
    </row>
    <row r="65" spans="1:17">
      <c r="A65" s="172"/>
      <c r="B65" s="173"/>
      <c r="C65" s="86" t="s">
        <v>79</v>
      </c>
      <c r="D65" s="50">
        <v>0</v>
      </c>
      <c r="E65" s="50">
        <v>0</v>
      </c>
      <c r="F65" s="58" t="s">
        <v>80</v>
      </c>
      <c r="G65" s="270"/>
      <c r="H65" s="50">
        <v>0</v>
      </c>
      <c r="I65" s="58" t="s">
        <v>80</v>
      </c>
      <c r="J65" s="271"/>
      <c r="K65" s="50">
        <v>0</v>
      </c>
      <c r="L65" s="50">
        <v>0</v>
      </c>
      <c r="M65" s="58" t="s">
        <v>80</v>
      </c>
      <c r="N65" s="271"/>
      <c r="O65" s="50">
        <v>0</v>
      </c>
      <c r="P65" s="50">
        <v>0</v>
      </c>
      <c r="Q65" s="58" t="s">
        <v>80</v>
      </c>
    </row>
    <row r="66" spans="1:17">
      <c r="A66" s="174"/>
      <c r="B66" s="175"/>
      <c r="C66" s="62" t="s">
        <v>81</v>
      </c>
      <c r="D66" s="50">
        <v>0</v>
      </c>
      <c r="E66" s="50">
        <v>0</v>
      </c>
      <c r="F66" s="58" t="s">
        <v>80</v>
      </c>
      <c r="G66" s="270"/>
      <c r="H66" s="50">
        <v>0</v>
      </c>
      <c r="I66" s="58" t="s">
        <v>80</v>
      </c>
      <c r="J66" s="271"/>
      <c r="K66" s="50">
        <v>0</v>
      </c>
      <c r="L66" s="50">
        <v>0</v>
      </c>
      <c r="M66" s="58" t="s">
        <v>80</v>
      </c>
      <c r="N66" s="271"/>
      <c r="O66" s="50">
        <v>0</v>
      </c>
      <c r="P66" s="50">
        <v>0</v>
      </c>
      <c r="Q66" s="58" t="s">
        <v>80</v>
      </c>
    </row>
    <row r="67" spans="1:17">
      <c r="A67" s="155"/>
      <c r="B67" s="156"/>
      <c r="C67" s="157" t="s">
        <v>111</v>
      </c>
      <c r="D67" s="158">
        <v>49359.714285714283</v>
      </c>
      <c r="E67" s="158">
        <v>41474.909090909096</v>
      </c>
      <c r="F67" s="159">
        <v>0.19011024659565701</v>
      </c>
      <c r="G67" s="160"/>
      <c r="H67" s="158">
        <v>66414.238095238092</v>
      </c>
      <c r="I67" s="87">
        <v>-0.25679017479757282</v>
      </c>
      <c r="J67" s="160"/>
      <c r="K67" s="158">
        <v>32708.876923076925</v>
      </c>
      <c r="L67" s="158">
        <v>25679.692307692309</v>
      </c>
      <c r="M67" s="159">
        <v>0.27372542206352812</v>
      </c>
      <c r="N67" s="160"/>
      <c r="O67" s="158">
        <v>36956.665120065118</v>
      </c>
      <c r="P67" s="158">
        <v>26414.571428571431</v>
      </c>
      <c r="Q67" s="159">
        <v>0.39910144747193543</v>
      </c>
    </row>
    <row r="68" spans="1:17">
      <c r="A68" s="161"/>
      <c r="B68" s="28" t="s">
        <v>32</v>
      </c>
      <c r="C68" s="88"/>
      <c r="D68" s="89"/>
      <c r="E68" s="89"/>
      <c r="F68" s="90"/>
      <c r="G68" s="91"/>
      <c r="H68" s="89"/>
      <c r="I68" s="92"/>
      <c r="J68" s="91"/>
      <c r="K68" s="89"/>
      <c r="L68" s="89"/>
      <c r="M68" s="90"/>
      <c r="N68" s="91"/>
      <c r="O68" s="89"/>
      <c r="P68" s="89"/>
      <c r="Q68" s="85"/>
    </row>
    <row r="69" spans="1:17">
      <c r="A69" s="155"/>
      <c r="B69" s="156"/>
      <c r="C69" s="157" t="s">
        <v>87</v>
      </c>
      <c r="D69" s="214">
        <v>26957.619047619046</v>
      </c>
      <c r="E69" s="158">
        <v>11259.09090909091</v>
      </c>
      <c r="F69" s="159">
        <v>1.3942980179556681</v>
      </c>
      <c r="G69" s="160"/>
      <c r="H69" s="214">
        <v>38504.190476190473</v>
      </c>
      <c r="I69" s="87">
        <v>-0.29987830638099999</v>
      </c>
      <c r="J69" s="160"/>
      <c r="K69" s="214">
        <v>17301.076923076922</v>
      </c>
      <c r="L69" s="158">
        <v>19912.8</v>
      </c>
      <c r="M69" s="159">
        <v>-0.13115800273809197</v>
      </c>
      <c r="N69" s="160"/>
      <c r="O69" s="214">
        <v>19316.190476190477</v>
      </c>
      <c r="P69" s="158">
        <v>29488.555555555555</v>
      </c>
      <c r="Q69" s="159">
        <v>-0.34495976109106619</v>
      </c>
    </row>
    <row r="70" spans="1:17">
      <c r="A70" s="155"/>
      <c r="B70" s="162" t="s">
        <v>112</v>
      </c>
      <c r="C70" s="163"/>
      <c r="D70" s="164">
        <v>76317.333333333328</v>
      </c>
      <c r="E70" s="164">
        <v>52734.000000000007</v>
      </c>
      <c r="F70" s="165">
        <v>0.44721305672494638</v>
      </c>
      <c r="G70" s="166"/>
      <c r="H70" s="164">
        <v>104918.42857142857</v>
      </c>
      <c r="I70" s="167">
        <v>-0.27260316064135082</v>
      </c>
      <c r="J70" s="166"/>
      <c r="K70" s="164">
        <v>50009.953846153847</v>
      </c>
      <c r="L70" s="164">
        <v>45592.492307692308</v>
      </c>
      <c r="M70" s="165">
        <v>9.6890108762846205E-2</v>
      </c>
      <c r="N70" s="166"/>
      <c r="O70" s="164">
        <v>56272.855596255598</v>
      </c>
      <c r="P70" s="164">
        <v>55903.126984126982</v>
      </c>
      <c r="Q70" s="165">
        <v>6.6137375863357661E-3</v>
      </c>
    </row>
    <row r="71" spans="1:17">
      <c r="A71" s="88"/>
      <c r="B71" s="28"/>
      <c r="C71" s="88"/>
      <c r="D71" s="89"/>
      <c r="E71" s="89"/>
      <c r="F71" s="90"/>
      <c r="G71" s="91"/>
      <c r="H71" s="89"/>
      <c r="I71" s="92"/>
      <c r="J71" s="91"/>
      <c r="K71" s="89"/>
      <c r="L71" s="89"/>
      <c r="M71" s="90"/>
      <c r="N71" s="91"/>
      <c r="O71" s="89"/>
      <c r="P71" s="89"/>
      <c r="Q71" s="90"/>
    </row>
    <row r="72" spans="1:17">
      <c r="A72" s="94"/>
      <c r="B72" s="95"/>
      <c r="C72" s="96" t="s">
        <v>86</v>
      </c>
      <c r="D72" s="93">
        <v>27402.662800128201</v>
      </c>
      <c r="E72" s="93">
        <v>30934.710475933</v>
      </c>
      <c r="F72" s="215">
        <v>-0.11417749257917598</v>
      </c>
      <c r="G72" s="97"/>
      <c r="H72" s="93">
        <v>42043.086395198101</v>
      </c>
      <c r="I72" s="87">
        <v>-0.34822428252417825</v>
      </c>
      <c r="J72" s="97"/>
      <c r="K72" s="214">
        <v>30217.410828757431</v>
      </c>
      <c r="L72" s="93">
        <v>42493.9691604869</v>
      </c>
      <c r="M72" s="98">
        <v>-0.28890119172828066</v>
      </c>
      <c r="N72" s="97"/>
      <c r="O72" s="214">
        <v>34399.443635974159</v>
      </c>
      <c r="P72" s="214">
        <v>40238.231145742648</v>
      </c>
      <c r="Q72" s="99">
        <v>-0.14510547167494592</v>
      </c>
    </row>
    <row r="73" spans="1:17">
      <c r="A73" s="195"/>
      <c r="B73" s="196"/>
      <c r="C73" s="195"/>
      <c r="D73" s="57"/>
      <c r="E73" s="57"/>
      <c r="F73" s="92"/>
      <c r="G73" s="52"/>
      <c r="H73" s="57"/>
      <c r="I73" s="92"/>
      <c r="J73" s="52"/>
      <c r="K73" s="57"/>
      <c r="L73" s="57"/>
      <c r="M73" s="197"/>
      <c r="N73" s="52"/>
      <c r="O73" s="57"/>
      <c r="P73" s="57"/>
      <c r="Q73" s="51"/>
    </row>
    <row r="74" spans="1:17">
      <c r="A74" s="77" t="s">
        <v>99</v>
      </c>
      <c r="B74" s="78"/>
      <c r="C74" s="78"/>
      <c r="D74" s="79"/>
      <c r="E74" s="79"/>
      <c r="F74" s="80"/>
      <c r="G74" s="79"/>
      <c r="H74" s="81"/>
      <c r="I74" s="80"/>
      <c r="J74" s="79"/>
      <c r="K74" s="81"/>
      <c r="L74" s="79"/>
      <c r="M74" s="80"/>
      <c r="N74" s="79"/>
      <c r="O74" s="81"/>
      <c r="P74" s="79"/>
      <c r="Q74" s="80"/>
    </row>
    <row r="75" spans="1:17">
      <c r="A75" s="94"/>
      <c r="B75" s="95"/>
      <c r="C75" s="157" t="s">
        <v>106</v>
      </c>
      <c r="D75" s="93">
        <v>28694.076140212997</v>
      </c>
      <c r="E75" s="93">
        <v>28645.119216653467</v>
      </c>
      <c r="F75" s="215">
        <v>1.7090843012119716E-3</v>
      </c>
      <c r="G75" s="97"/>
      <c r="H75" s="93">
        <v>25366.894637500103</v>
      </c>
      <c r="I75" s="87">
        <v>0.13116234960010797</v>
      </c>
      <c r="J75" s="97"/>
      <c r="K75" s="93">
        <v>28564.885845849672</v>
      </c>
      <c r="L75" s="93">
        <v>25393.710955709874</v>
      </c>
      <c r="M75" s="87">
        <v>0.12488032551330375</v>
      </c>
      <c r="N75" s="97"/>
      <c r="O75" s="93">
        <v>27945.768253101749</v>
      </c>
      <c r="P75" s="93">
        <v>25064.479842122186</v>
      </c>
      <c r="Q75" s="87">
        <v>0.11495504511278165</v>
      </c>
    </row>
    <row r="76" spans="1:17">
      <c r="A76" s="94"/>
      <c r="B76" s="95"/>
      <c r="C76" s="157" t="s">
        <v>107</v>
      </c>
      <c r="D76" s="93">
        <v>1659.4806192867904</v>
      </c>
      <c r="E76" s="93">
        <v>1658.1649912007915</v>
      </c>
      <c r="F76" s="215">
        <v>7.9342411218452646E-4</v>
      </c>
      <c r="G76" s="97"/>
      <c r="H76" s="93">
        <v>1331.3841435815459</v>
      </c>
      <c r="I76" s="87">
        <v>0.24643261472427835</v>
      </c>
      <c r="J76" s="97"/>
      <c r="K76" s="93">
        <v>1644.9644842979528</v>
      </c>
      <c r="L76" s="93">
        <v>1315.6158943068467</v>
      </c>
      <c r="M76" s="87">
        <v>0.25033795305781759</v>
      </c>
      <c r="N76" s="97"/>
      <c r="O76" s="93">
        <v>1573.4046826579774</v>
      </c>
      <c r="P76" s="93">
        <v>1223.6296377941594</v>
      </c>
      <c r="Q76" s="87">
        <v>0.28585041916307175</v>
      </c>
    </row>
    <row r="77" spans="1:17">
      <c r="A77" s="195"/>
      <c r="B77" s="196"/>
      <c r="C77" s="195"/>
      <c r="D77" s="216"/>
      <c r="E77" s="216"/>
      <c r="F77" s="217"/>
      <c r="G77" s="52"/>
      <c r="H77" s="216"/>
      <c r="I77" s="92"/>
      <c r="J77" s="52"/>
      <c r="K77" s="216"/>
      <c r="L77" s="216"/>
      <c r="M77" s="197"/>
      <c r="N77" s="52"/>
      <c r="O77" s="216"/>
      <c r="P77" s="216"/>
      <c r="Q77" s="197"/>
    </row>
    <row r="78" spans="1:17" ht="15.75">
      <c r="A78" s="100" t="s">
        <v>33</v>
      </c>
      <c r="B78" s="101"/>
      <c r="C78" s="88"/>
      <c r="D78" s="100" t="s">
        <v>34</v>
      </c>
      <c r="E78" s="102"/>
      <c r="F78" s="103"/>
      <c r="H78" s="102"/>
      <c r="I78" s="103"/>
      <c r="K78" s="104"/>
      <c r="L78" s="102"/>
      <c r="M78" s="103"/>
      <c r="O78" s="102"/>
      <c r="P78" s="102"/>
      <c r="Q78" s="103"/>
    </row>
    <row r="79" spans="1:17" ht="15.75">
      <c r="A79" s="100" t="s">
        <v>35</v>
      </c>
      <c r="B79" s="101"/>
      <c r="C79" s="101"/>
      <c r="D79" s="100" t="s">
        <v>105</v>
      </c>
      <c r="E79" s="105"/>
      <c r="F79" s="106"/>
      <c r="G79" s="107"/>
      <c r="H79" s="108"/>
      <c r="I79" s="109"/>
      <c r="J79" s="75"/>
      <c r="K79" s="108"/>
      <c r="L79" s="108"/>
      <c r="M79" s="109"/>
      <c r="N79" s="75"/>
      <c r="O79" s="108"/>
      <c r="P79" s="108"/>
      <c r="Q79" s="109"/>
    </row>
    <row r="1048232" spans="4:4" ht="15.75">
      <c r="D1048232" s="100"/>
    </row>
  </sheetData>
  <mergeCells count="1">
    <mergeCell ref="A3:Q4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M73"/>
  <sheetViews>
    <sheetView showGridLines="0" zoomScale="101" zoomScaleNormal="70" workbookViewId="0"/>
  </sheetViews>
  <sheetFormatPr baseColWidth="10" defaultColWidth="11.42578125" defaultRowHeight="15"/>
  <cols>
    <col min="1" max="1" width="23.140625" customWidth="1"/>
  </cols>
  <sheetData>
    <row r="1" spans="1:13" ht="19.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9.5">
      <c r="A2" s="6" t="str">
        <f>RM!A2</f>
        <v>SEPTEMBER OPERATIONAL HIGHLIGHTS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3" ht="18">
      <c r="A4" s="112" t="s">
        <v>36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5.75">
      <c r="A5" s="62"/>
      <c r="B5" s="6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6.5" thickBot="1">
      <c r="A6" s="86"/>
      <c r="B6" s="114" t="s">
        <v>125</v>
      </c>
      <c r="C6" s="115"/>
      <c r="D6" s="116"/>
      <c r="E6" s="116"/>
      <c r="F6" s="116"/>
      <c r="G6" s="116"/>
      <c r="H6" s="116"/>
      <c r="I6" s="116"/>
      <c r="J6" s="116"/>
      <c r="K6" s="116"/>
      <c r="L6" s="115"/>
      <c r="M6" s="115"/>
    </row>
    <row r="7" spans="1:13">
      <c r="A7" s="311" t="s">
        <v>37</v>
      </c>
      <c r="B7" s="309">
        <v>43831</v>
      </c>
      <c r="C7" s="309">
        <v>43862</v>
      </c>
      <c r="D7" s="309">
        <v>43891</v>
      </c>
      <c r="E7" s="309">
        <v>43922</v>
      </c>
      <c r="F7" s="309">
        <v>43952</v>
      </c>
      <c r="G7" s="309">
        <v>43983</v>
      </c>
      <c r="H7" s="309">
        <v>44013</v>
      </c>
      <c r="I7" s="309">
        <v>44044</v>
      </c>
      <c r="J7" s="309">
        <v>44075</v>
      </c>
      <c r="K7" s="309">
        <v>44105</v>
      </c>
      <c r="L7" s="309">
        <v>44136</v>
      </c>
      <c r="M7" s="309">
        <v>44166</v>
      </c>
    </row>
    <row r="8" spans="1:13" ht="15.75" thickBot="1">
      <c r="A8" s="312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5.75" thickTop="1">
      <c r="A9" s="62" t="s">
        <v>101</v>
      </c>
      <c r="B9" s="117">
        <v>6425766</v>
      </c>
      <c r="C9" s="117">
        <v>7048238</v>
      </c>
      <c r="D9" s="117">
        <v>11222511</v>
      </c>
      <c r="E9" s="117">
        <v>7960404</v>
      </c>
      <c r="F9" s="117">
        <v>8095911</v>
      </c>
      <c r="G9" s="117">
        <v>8908589</v>
      </c>
      <c r="H9" s="117">
        <v>8135917</v>
      </c>
      <c r="I9" s="117">
        <v>6534661</v>
      </c>
      <c r="J9" s="117">
        <v>6740854</v>
      </c>
      <c r="K9" s="117">
        <v>7014130</v>
      </c>
      <c r="L9" s="117">
        <v>7789055</v>
      </c>
      <c r="M9" s="117">
        <v>7780741</v>
      </c>
    </row>
    <row r="10" spans="1:13">
      <c r="A10" s="62" t="s">
        <v>102</v>
      </c>
      <c r="B10" s="117">
        <v>292080.27272727271</v>
      </c>
      <c r="C10" s="117">
        <v>370959.89473684208</v>
      </c>
      <c r="D10" s="117">
        <v>534405.28571428568</v>
      </c>
      <c r="E10" s="117">
        <v>398020.2</v>
      </c>
      <c r="F10" s="117">
        <v>404795.55</v>
      </c>
      <c r="G10" s="117">
        <v>404935.86363636365</v>
      </c>
      <c r="H10" s="117">
        <v>353735.52173913043</v>
      </c>
      <c r="I10" s="117">
        <v>311174.33333333331</v>
      </c>
      <c r="J10" s="117">
        <v>320993.04761904763</v>
      </c>
      <c r="K10" s="117">
        <v>318824.09090909088</v>
      </c>
      <c r="L10" s="117">
        <v>409950.26315789472</v>
      </c>
      <c r="M10" s="117">
        <v>353670.04545454547</v>
      </c>
    </row>
    <row r="11" spans="1:13">
      <c r="A11" s="62" t="s">
        <v>38</v>
      </c>
      <c r="B11" s="117">
        <v>165575.89748815601</v>
      </c>
      <c r="C11" s="117">
        <v>156085.43108131809</v>
      </c>
      <c r="D11" s="117">
        <v>228971.09583792882</v>
      </c>
      <c r="E11" s="117">
        <v>148409.06727551337</v>
      </c>
      <c r="F11" s="117">
        <v>152442.46432212938</v>
      </c>
      <c r="G11" s="117">
        <v>187938.35248008688</v>
      </c>
      <c r="H11" s="117">
        <v>138751.39291066528</v>
      </c>
      <c r="I11" s="117">
        <v>129836.94396525538</v>
      </c>
      <c r="J11" s="117">
        <v>162138.2861111394</v>
      </c>
      <c r="K11" s="117">
        <v>147665.418900074</v>
      </c>
      <c r="L11" s="117">
        <v>177704.108704691</v>
      </c>
      <c r="M11" s="117">
        <v>160592.844674981</v>
      </c>
    </row>
    <row r="12" spans="1:13">
      <c r="A12" s="62" t="s">
        <v>39</v>
      </c>
      <c r="B12" s="117">
        <v>7526.1771585525457</v>
      </c>
      <c r="C12" s="117">
        <v>8215.0226884904259</v>
      </c>
      <c r="D12" s="117">
        <v>10903.385516091848</v>
      </c>
      <c r="E12" s="117">
        <v>7420.4533637756685</v>
      </c>
      <c r="F12" s="117">
        <v>7622.12321610647</v>
      </c>
      <c r="G12" s="117">
        <v>8542.6523854584957</v>
      </c>
      <c r="H12" s="117">
        <v>6032.6692569854467</v>
      </c>
      <c r="I12" s="117">
        <v>6182.7116173931145</v>
      </c>
      <c r="J12" s="117">
        <v>7720.8707671971151</v>
      </c>
      <c r="K12" s="117">
        <v>6712.0644954579093</v>
      </c>
      <c r="L12" s="117">
        <v>9352.84782656266</v>
      </c>
      <c r="M12" s="117">
        <v>7299.674757953695</v>
      </c>
    </row>
    <row r="13" spans="1:13">
      <c r="A13" s="62" t="s">
        <v>40</v>
      </c>
      <c r="B13" s="117">
        <v>4672287.1320000002</v>
      </c>
      <c r="C13" s="117">
        <v>4610458.9970000004</v>
      </c>
      <c r="D13" s="117">
        <v>7887317.1579999998</v>
      </c>
      <c r="E13" s="117">
        <v>5409981.1579999998</v>
      </c>
      <c r="F13" s="117">
        <v>5274423.45</v>
      </c>
      <c r="G13" s="117">
        <v>6195545.2560000001</v>
      </c>
      <c r="H13" s="117">
        <v>4414862.1919999998</v>
      </c>
      <c r="I13" s="117">
        <v>4145318.8730000001</v>
      </c>
      <c r="J13" s="117">
        <v>5432171.9529999997</v>
      </c>
      <c r="K13" s="117">
        <v>6127623.6469999999</v>
      </c>
      <c r="L13" s="117">
        <v>9942295.9389999993</v>
      </c>
      <c r="M13" s="117">
        <v>9450460.7939999998</v>
      </c>
    </row>
    <row r="14" spans="1:13" ht="15.75" thickBot="1">
      <c r="A14" s="118" t="s">
        <v>41</v>
      </c>
      <c r="B14" s="119">
        <v>212376.68781818182</v>
      </c>
      <c r="C14" s="119">
        <v>242655.73668421054</v>
      </c>
      <c r="D14" s="119">
        <v>375586.53133333329</v>
      </c>
      <c r="E14" s="119">
        <v>270499.05789999996</v>
      </c>
      <c r="F14" s="119">
        <v>263721.17249999999</v>
      </c>
      <c r="G14" s="119">
        <v>281615.69345454546</v>
      </c>
      <c r="H14" s="119">
        <v>191950.53008695654</v>
      </c>
      <c r="I14" s="119">
        <v>197396.13680952383</v>
      </c>
      <c r="J14" s="119">
        <v>258674.85490476192</v>
      </c>
      <c r="K14" s="119">
        <v>278528.34759090905</v>
      </c>
      <c r="L14" s="119">
        <v>523278.73363157891</v>
      </c>
      <c r="M14" s="119">
        <v>429566.39972727274</v>
      </c>
    </row>
    <row r="15" spans="1:13" ht="15.75" thickTop="1">
      <c r="A15" s="6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>
      <c r="A16" s="62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6.5" thickBot="1">
      <c r="A17" s="120"/>
      <c r="B17" s="114" t="s">
        <v>125</v>
      </c>
      <c r="C17" s="115"/>
      <c r="D17" s="121"/>
      <c r="E17" s="121"/>
      <c r="F17" s="121"/>
      <c r="G17" s="121"/>
      <c r="H17" s="121"/>
      <c r="I17" s="121"/>
      <c r="J17" s="121"/>
      <c r="K17" s="121"/>
      <c r="L17" s="115"/>
      <c r="M17" s="115"/>
    </row>
    <row r="18" spans="1:13">
      <c r="A18" s="311" t="s">
        <v>37</v>
      </c>
      <c r="B18" s="309">
        <v>44197</v>
      </c>
      <c r="C18" s="309">
        <v>44228</v>
      </c>
      <c r="D18" s="309">
        <v>44256</v>
      </c>
      <c r="E18" s="309">
        <v>44287</v>
      </c>
      <c r="F18" s="309">
        <v>44317</v>
      </c>
      <c r="G18" s="309">
        <v>44348</v>
      </c>
      <c r="H18" s="309">
        <v>44378</v>
      </c>
      <c r="I18" s="309">
        <v>44409</v>
      </c>
      <c r="J18" s="309">
        <v>44440</v>
      </c>
      <c r="K18" s="309">
        <v>44470</v>
      </c>
      <c r="L18" s="309">
        <v>44501</v>
      </c>
      <c r="M18" s="309">
        <v>44531</v>
      </c>
    </row>
    <row r="19" spans="1:13" ht="15.75" thickBot="1">
      <c r="A19" s="312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</row>
    <row r="20" spans="1:13" ht="15.75" thickTop="1">
      <c r="A20" s="62" t="s">
        <v>101</v>
      </c>
      <c r="B20" s="117">
        <v>7765750</v>
      </c>
      <c r="C20" s="117">
        <v>7663206</v>
      </c>
      <c r="D20" s="117">
        <v>9427578</v>
      </c>
      <c r="E20" s="117">
        <v>7405628</v>
      </c>
      <c r="F20" s="117">
        <v>7615129</v>
      </c>
      <c r="G20" s="117">
        <v>8251542</v>
      </c>
      <c r="H20" s="117">
        <v>6466786</v>
      </c>
      <c r="I20" s="117">
        <v>7342232</v>
      </c>
      <c r="J20" s="117">
        <v>7399325</v>
      </c>
      <c r="K20" s="117">
        <v>0</v>
      </c>
      <c r="L20" s="117">
        <v>0</v>
      </c>
      <c r="M20" s="117">
        <v>0</v>
      </c>
    </row>
    <row r="21" spans="1:13">
      <c r="A21" s="62" t="s">
        <v>102</v>
      </c>
      <c r="B21" s="117">
        <v>388287.5</v>
      </c>
      <c r="C21" s="117">
        <v>403326.63157894736</v>
      </c>
      <c r="D21" s="117">
        <v>428526.27272727271</v>
      </c>
      <c r="E21" s="117">
        <v>370281.4</v>
      </c>
      <c r="F21" s="117">
        <v>362625.19047619047</v>
      </c>
      <c r="G21" s="117">
        <v>375070.09090909088</v>
      </c>
      <c r="H21" s="117">
        <v>293944.81818181818</v>
      </c>
      <c r="I21" s="117">
        <v>333737.81818181818</v>
      </c>
      <c r="J21" s="117">
        <v>352348.80952380953</v>
      </c>
      <c r="K21" s="117">
        <v>0</v>
      </c>
      <c r="L21" s="117">
        <v>0</v>
      </c>
      <c r="M21" s="117">
        <v>0</v>
      </c>
    </row>
    <row r="22" spans="1:13">
      <c r="A22" s="62" t="s">
        <v>38</v>
      </c>
      <c r="B22" s="117">
        <v>172983.38435494999</v>
      </c>
      <c r="C22" s="117">
        <v>168555.496777664</v>
      </c>
      <c r="D22" s="117">
        <v>216261.76051525466</v>
      </c>
      <c r="E22" s="117">
        <v>157207.31665557195</v>
      </c>
      <c r="F22" s="117">
        <v>165617.85718064234</v>
      </c>
      <c r="G22" s="117">
        <v>188337.85914096757</v>
      </c>
      <c r="H22" s="117">
        <v>141621.25045148077</v>
      </c>
      <c r="I22" s="117">
        <v>165775.01551816572</v>
      </c>
      <c r="J22" s="117">
        <v>171730.0998048413</v>
      </c>
      <c r="K22" s="117">
        <v>0</v>
      </c>
      <c r="L22" s="117">
        <v>0</v>
      </c>
      <c r="M22" s="117">
        <v>0</v>
      </c>
    </row>
    <row r="23" spans="1:13">
      <c r="A23" s="62" t="s">
        <v>39</v>
      </c>
      <c r="B23" s="117">
        <v>8649.1692177474943</v>
      </c>
      <c r="C23" s="117">
        <v>8871.3419356665272</v>
      </c>
      <c r="D23" s="117">
        <v>9830.0800234206672</v>
      </c>
      <c r="E23" s="117">
        <v>7860.3658327785979</v>
      </c>
      <c r="F23" s="117">
        <v>7886.5646276496354</v>
      </c>
      <c r="G23" s="117">
        <v>8560.8117791348886</v>
      </c>
      <c r="H23" s="117">
        <v>6437.329565976398</v>
      </c>
      <c r="I23" s="117">
        <v>7535.2279780984409</v>
      </c>
      <c r="J23" s="117">
        <v>8177.6238002305381</v>
      </c>
      <c r="K23" s="117">
        <v>0</v>
      </c>
      <c r="L23" s="117">
        <v>0</v>
      </c>
      <c r="M23" s="117">
        <v>0</v>
      </c>
    </row>
    <row r="24" spans="1:13">
      <c r="A24" s="62" t="s">
        <v>40</v>
      </c>
      <c r="B24" s="117">
        <v>5242751.3090000004</v>
      </c>
      <c r="C24" s="117">
        <v>5570994.6430000002</v>
      </c>
      <c r="D24" s="117">
        <v>7055905.557</v>
      </c>
      <c r="E24" s="117">
        <v>4165295.3820000002</v>
      </c>
      <c r="F24" s="117">
        <v>5734872.4639999997</v>
      </c>
      <c r="G24" s="117">
        <v>4661178.04</v>
      </c>
      <c r="H24" s="117">
        <v>3946238.304</v>
      </c>
      <c r="I24" s="117">
        <v>4053942.99</v>
      </c>
      <c r="J24" s="117">
        <v>4924857.2580000004</v>
      </c>
      <c r="K24" s="117">
        <v>0</v>
      </c>
      <c r="L24" s="117">
        <v>0</v>
      </c>
      <c r="M24" s="117">
        <v>0</v>
      </c>
    </row>
    <row r="25" spans="1:13" ht="15.75" thickBot="1">
      <c r="A25" s="118" t="s">
        <v>41</v>
      </c>
      <c r="B25" s="119">
        <v>262137.56544999999</v>
      </c>
      <c r="C25" s="119">
        <v>293210.24436842109</v>
      </c>
      <c r="D25" s="119">
        <v>320722.97986363637</v>
      </c>
      <c r="E25" s="119">
        <v>208264.7691</v>
      </c>
      <c r="F25" s="119">
        <v>273089.16495238093</v>
      </c>
      <c r="G25" s="119">
        <v>211871.7290909091</v>
      </c>
      <c r="H25" s="119">
        <v>179374.46836363638</v>
      </c>
      <c r="I25" s="119">
        <v>184270.1359090909</v>
      </c>
      <c r="J25" s="119">
        <v>234517.0122857143</v>
      </c>
      <c r="K25" s="119">
        <v>0</v>
      </c>
      <c r="L25" s="119">
        <v>0</v>
      </c>
      <c r="M25" s="119">
        <v>0</v>
      </c>
    </row>
    <row r="26" spans="1:13" ht="16.5" thickTop="1">
      <c r="A26" s="100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6.5" thickBot="1">
      <c r="A28" s="120"/>
      <c r="B28" s="114" t="s">
        <v>42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>
      <c r="A29" s="311" t="s">
        <v>43</v>
      </c>
      <c r="B29" s="309">
        <v>43831</v>
      </c>
      <c r="C29" s="309">
        <v>43862</v>
      </c>
      <c r="D29" s="309">
        <v>43891</v>
      </c>
      <c r="E29" s="309">
        <v>43922</v>
      </c>
      <c r="F29" s="309">
        <v>43952</v>
      </c>
      <c r="G29" s="309">
        <v>43983</v>
      </c>
      <c r="H29" s="309">
        <v>44013</v>
      </c>
      <c r="I29" s="309">
        <v>44044</v>
      </c>
      <c r="J29" s="309">
        <v>44075</v>
      </c>
      <c r="K29" s="309">
        <v>44105</v>
      </c>
      <c r="L29" s="309">
        <v>44136</v>
      </c>
      <c r="M29" s="309">
        <v>44166</v>
      </c>
    </row>
    <row r="30" spans="1:13" ht="15.75" thickBot="1">
      <c r="A30" s="312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</row>
    <row r="31" spans="1:13" ht="15.75" thickTop="1">
      <c r="A31" s="62" t="s">
        <v>101</v>
      </c>
      <c r="B31" s="117">
        <v>105762</v>
      </c>
      <c r="C31" s="117">
        <v>121314</v>
      </c>
      <c r="D31" s="117">
        <v>252523</v>
      </c>
      <c r="E31" s="117">
        <v>246861</v>
      </c>
      <c r="F31" s="117">
        <v>226457</v>
      </c>
      <c r="G31" s="117">
        <v>308997</v>
      </c>
      <c r="H31" s="117">
        <v>281591</v>
      </c>
      <c r="I31" s="117">
        <v>290208</v>
      </c>
      <c r="J31" s="117">
        <v>299599</v>
      </c>
      <c r="K31" s="117">
        <v>276103</v>
      </c>
      <c r="L31" s="117">
        <v>304308</v>
      </c>
      <c r="M31" s="117">
        <v>312240</v>
      </c>
    </row>
    <row r="32" spans="1:13">
      <c r="A32" s="62" t="s">
        <v>102</v>
      </c>
      <c r="B32" s="117">
        <v>4807.363636363636</v>
      </c>
      <c r="C32" s="117">
        <v>6384.9473684210525</v>
      </c>
      <c r="D32" s="117">
        <v>12024.904761904761</v>
      </c>
      <c r="E32" s="117">
        <v>12343.05</v>
      </c>
      <c r="F32" s="117">
        <v>11322.85</v>
      </c>
      <c r="G32" s="117">
        <v>14045.318181818182</v>
      </c>
      <c r="H32" s="117">
        <v>12243.08695652174</v>
      </c>
      <c r="I32" s="117">
        <v>13819.428571428571</v>
      </c>
      <c r="J32" s="117">
        <v>14266.619047619048</v>
      </c>
      <c r="K32" s="117">
        <v>12550.136363636364</v>
      </c>
      <c r="L32" s="117">
        <v>16016.21052631579</v>
      </c>
      <c r="M32" s="117">
        <v>14192.727272727272</v>
      </c>
    </row>
    <row r="33" spans="1:13">
      <c r="A33" s="62" t="s">
        <v>38</v>
      </c>
      <c r="B33" s="117">
        <v>131943.98193371002</v>
      </c>
      <c r="C33" s="117">
        <v>161751.90961903997</v>
      </c>
      <c r="D33" s="117">
        <v>269169.66813369002</v>
      </c>
      <c r="E33" s="117">
        <v>162116.49908548998</v>
      </c>
      <c r="F33" s="117">
        <v>192418.82141845999</v>
      </c>
      <c r="G33" s="117">
        <v>178363.77644264002</v>
      </c>
      <c r="H33" s="117">
        <v>183192.72242167001</v>
      </c>
      <c r="I33" s="117">
        <v>160995.08409800997</v>
      </c>
      <c r="J33" s="117">
        <v>151685.79315392001</v>
      </c>
      <c r="K33" s="117">
        <v>152402.77529349001</v>
      </c>
      <c r="L33" s="117">
        <v>177218.55665931001</v>
      </c>
      <c r="M33" s="117">
        <v>166857.60173317001</v>
      </c>
    </row>
    <row r="34" spans="1:13">
      <c r="A34" s="62" t="s">
        <v>39</v>
      </c>
      <c r="B34" s="117">
        <v>5997.4537242595452</v>
      </c>
      <c r="C34" s="117">
        <v>8513.2584010021037</v>
      </c>
      <c r="D34" s="117">
        <v>12817.60324446143</v>
      </c>
      <c r="E34" s="117">
        <v>8105.8249542744998</v>
      </c>
      <c r="F34" s="117">
        <v>9620.9410709229996</v>
      </c>
      <c r="G34" s="117">
        <v>8107.444383756364</v>
      </c>
      <c r="H34" s="117">
        <v>7964.900974855218</v>
      </c>
      <c r="I34" s="117">
        <v>7666.4325760957136</v>
      </c>
      <c r="J34" s="117">
        <v>7223.1330073295239</v>
      </c>
      <c r="K34" s="117">
        <v>6927.3988769768184</v>
      </c>
      <c r="L34" s="117">
        <v>9327.2924557531587</v>
      </c>
      <c r="M34" s="117">
        <v>7584.436442416818</v>
      </c>
    </row>
    <row r="35" spans="1:13">
      <c r="A35" s="62" t="s">
        <v>40</v>
      </c>
      <c r="B35" s="117">
        <v>245890.46400000001</v>
      </c>
      <c r="C35" s="117">
        <v>287052.89500000002</v>
      </c>
      <c r="D35" s="117">
        <v>525102.70700000005</v>
      </c>
      <c r="E35" s="117">
        <v>309101.88</v>
      </c>
      <c r="F35" s="117">
        <v>348820.48700000002</v>
      </c>
      <c r="G35" s="117">
        <v>405973.75900000002</v>
      </c>
      <c r="H35" s="117">
        <v>399604.44799999997</v>
      </c>
      <c r="I35" s="117">
        <v>235008.264</v>
      </c>
      <c r="J35" s="117">
        <v>207996.82199999999</v>
      </c>
      <c r="K35" s="117">
        <v>300765.56199999998</v>
      </c>
      <c r="L35" s="117">
        <v>276312.18199999997</v>
      </c>
      <c r="M35" s="117">
        <v>323259.99699999997</v>
      </c>
    </row>
    <row r="36" spans="1:13" ht="15.75" thickBot="1">
      <c r="A36" s="118" t="s">
        <v>41</v>
      </c>
      <c r="B36" s="119">
        <v>11176.839272727273</v>
      </c>
      <c r="C36" s="119">
        <v>15108.047105263158</v>
      </c>
      <c r="D36" s="119">
        <v>25004.890809523811</v>
      </c>
      <c r="E36" s="119">
        <v>15455.093999999999</v>
      </c>
      <c r="F36" s="119">
        <v>17441.02435</v>
      </c>
      <c r="G36" s="119">
        <v>18453.352681818182</v>
      </c>
      <c r="H36" s="119">
        <v>17374.10643478261</v>
      </c>
      <c r="I36" s="119">
        <v>11190.869714285715</v>
      </c>
      <c r="J36" s="119">
        <v>9904.6105714285713</v>
      </c>
      <c r="K36" s="119">
        <v>13671.161909090908</v>
      </c>
      <c r="L36" s="119">
        <v>14542.74642105263</v>
      </c>
      <c r="M36" s="119">
        <v>14693.636227272727</v>
      </c>
    </row>
    <row r="37" spans="1:13" ht="15.75" thickTop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1:13" ht="16.5" thickBot="1">
      <c r="A39" s="120"/>
      <c r="B39" s="114" t="s">
        <v>42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>
      <c r="A40" s="311" t="s">
        <v>43</v>
      </c>
      <c r="B40" s="309">
        <v>44197</v>
      </c>
      <c r="C40" s="309">
        <v>44228</v>
      </c>
      <c r="D40" s="309">
        <v>44256</v>
      </c>
      <c r="E40" s="309">
        <v>44287</v>
      </c>
      <c r="F40" s="309">
        <v>44317</v>
      </c>
      <c r="G40" s="309">
        <v>44348</v>
      </c>
      <c r="H40" s="309">
        <v>44378</v>
      </c>
      <c r="I40" s="309">
        <v>44409</v>
      </c>
      <c r="J40" s="309">
        <v>44440</v>
      </c>
      <c r="K40" s="309">
        <v>44470</v>
      </c>
      <c r="L40" s="309">
        <v>44501</v>
      </c>
      <c r="M40" s="309">
        <v>44531</v>
      </c>
    </row>
    <row r="41" spans="1:13" ht="15.75" thickBot="1">
      <c r="A41" s="312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</row>
    <row r="42" spans="1:13" ht="15.75" thickTop="1">
      <c r="A42" s="62" t="s">
        <v>101</v>
      </c>
      <c r="B42" s="117">
        <v>454398</v>
      </c>
      <c r="C42" s="117">
        <v>492867</v>
      </c>
      <c r="D42" s="117">
        <v>535437</v>
      </c>
      <c r="E42" s="117">
        <v>384627</v>
      </c>
      <c r="F42" s="117">
        <v>415564</v>
      </c>
      <c r="G42" s="117">
        <v>500400</v>
      </c>
      <c r="H42" s="117">
        <v>473387</v>
      </c>
      <c r="I42" s="117">
        <v>447247</v>
      </c>
      <c r="J42" s="117">
        <v>410473</v>
      </c>
      <c r="K42" s="117">
        <v>0</v>
      </c>
      <c r="L42" s="117">
        <v>0</v>
      </c>
      <c r="M42" s="117">
        <v>0</v>
      </c>
    </row>
    <row r="43" spans="1:13">
      <c r="A43" s="62" t="s">
        <v>102</v>
      </c>
      <c r="B43" s="117">
        <v>22719.9</v>
      </c>
      <c r="C43" s="117">
        <v>25940.36842105263</v>
      </c>
      <c r="D43" s="117">
        <v>24338.045454545456</v>
      </c>
      <c r="E43" s="117">
        <v>19231.349999999999</v>
      </c>
      <c r="F43" s="117">
        <v>19788.761904761905</v>
      </c>
      <c r="G43" s="117">
        <v>22745.454545454544</v>
      </c>
      <c r="H43" s="117">
        <v>21517.590909090908</v>
      </c>
      <c r="I43" s="117">
        <v>20329.409090909092</v>
      </c>
      <c r="J43" s="117">
        <v>19546.333333333332</v>
      </c>
      <c r="K43" s="117">
        <v>0</v>
      </c>
      <c r="L43" s="117">
        <v>0</v>
      </c>
      <c r="M43" s="117">
        <v>0</v>
      </c>
    </row>
    <row r="44" spans="1:13">
      <c r="A44" s="62" t="s">
        <v>38</v>
      </c>
      <c r="B44" s="117">
        <v>151335.81722398</v>
      </c>
      <c r="C44" s="117">
        <v>209748.600653645</v>
      </c>
      <c r="D44" s="117">
        <v>257883.76628712</v>
      </c>
      <c r="E44" s="117">
        <v>184532.43790505003</v>
      </c>
      <c r="F44" s="117">
        <v>205949.70560435005</v>
      </c>
      <c r="G44" s="117">
        <v>202211.55514658996</v>
      </c>
      <c r="H44" s="117">
        <v>190520.61084680006</v>
      </c>
      <c r="I44" s="117">
        <v>162269.33640810999</v>
      </c>
      <c r="J44" s="117">
        <v>166450.62756803</v>
      </c>
      <c r="K44" s="117">
        <v>0</v>
      </c>
      <c r="L44" s="117">
        <v>0</v>
      </c>
      <c r="M44" s="117">
        <v>0</v>
      </c>
    </row>
    <row r="45" spans="1:13">
      <c r="A45" s="62" t="s">
        <v>39</v>
      </c>
      <c r="B45" s="117">
        <v>7566.7908611990006</v>
      </c>
      <c r="C45" s="117">
        <v>11039.400034402368</v>
      </c>
      <c r="D45" s="117">
        <v>11721.989376687274</v>
      </c>
      <c r="E45" s="117">
        <v>9226.6218952525014</v>
      </c>
      <c r="F45" s="117">
        <v>9807.1288383023839</v>
      </c>
      <c r="G45" s="117">
        <v>9191.4343248449986</v>
      </c>
      <c r="H45" s="117">
        <v>8660.0277657636398</v>
      </c>
      <c r="I45" s="117">
        <v>7375.8789276413636</v>
      </c>
      <c r="J45" s="117">
        <v>7926.2203603823809</v>
      </c>
      <c r="K45" s="117">
        <v>0</v>
      </c>
      <c r="L45" s="117">
        <v>0</v>
      </c>
      <c r="M45" s="117">
        <v>0</v>
      </c>
    </row>
    <row r="46" spans="1:13">
      <c r="A46" s="62" t="s">
        <v>40</v>
      </c>
      <c r="B46" s="117">
        <v>212910.16699999999</v>
      </c>
      <c r="C46" s="117">
        <v>306517.54499999998</v>
      </c>
      <c r="D46" s="117">
        <v>400832.54100000003</v>
      </c>
      <c r="E46" s="117">
        <v>293895.40299999999</v>
      </c>
      <c r="F46" s="117">
        <v>312951.72100000002</v>
      </c>
      <c r="G46" s="117">
        <v>316966.11300000001</v>
      </c>
      <c r="H46" s="117">
        <v>214499.11199999999</v>
      </c>
      <c r="I46" s="117">
        <v>198000.64600000001</v>
      </c>
      <c r="J46" s="117">
        <v>205245.23699999999</v>
      </c>
      <c r="K46" s="117">
        <v>0</v>
      </c>
      <c r="L46" s="117">
        <v>0</v>
      </c>
      <c r="M46" s="117">
        <v>0</v>
      </c>
    </row>
    <row r="47" spans="1:13" ht="15.75" thickBot="1">
      <c r="A47" s="118" t="s">
        <v>41</v>
      </c>
      <c r="B47" s="119">
        <v>10645.50835</v>
      </c>
      <c r="C47" s="119">
        <v>16132.502368421054</v>
      </c>
      <c r="D47" s="119">
        <v>18219.660954545452</v>
      </c>
      <c r="E47" s="119">
        <v>14694.77015</v>
      </c>
      <c r="F47" s="119">
        <v>14902.462904761906</v>
      </c>
      <c r="G47" s="119">
        <v>14407.550590909092</v>
      </c>
      <c r="H47" s="119">
        <v>9749.9596363636374</v>
      </c>
      <c r="I47" s="119">
        <v>9000.029363636364</v>
      </c>
      <c r="J47" s="119">
        <v>9773.5827142857142</v>
      </c>
      <c r="K47" s="119">
        <v>0</v>
      </c>
      <c r="L47" s="119">
        <v>0</v>
      </c>
      <c r="M47" s="119">
        <v>0</v>
      </c>
    </row>
    <row r="48" spans="1:13" ht="16.5" thickTop="1">
      <c r="A48" s="100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1:13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6.5" thickBot="1">
      <c r="A50" s="120"/>
      <c r="B50" s="114" t="s">
        <v>103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1:13" ht="16.5" thickBot="1">
      <c r="A51" s="86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1:13">
      <c r="A52" s="311" t="s">
        <v>44</v>
      </c>
      <c r="B52" s="309">
        <v>44197</v>
      </c>
      <c r="C52" s="309">
        <v>44228</v>
      </c>
      <c r="D52" s="309">
        <v>44256</v>
      </c>
      <c r="E52" s="309">
        <v>44287</v>
      </c>
      <c r="F52" s="309">
        <v>44317</v>
      </c>
      <c r="G52" s="309">
        <v>44348</v>
      </c>
      <c r="H52" s="309">
        <v>44378</v>
      </c>
      <c r="I52" s="309">
        <v>44409</v>
      </c>
      <c r="J52" s="309">
        <v>44440</v>
      </c>
      <c r="K52" s="309">
        <v>44470</v>
      </c>
      <c r="L52" s="309">
        <v>44501</v>
      </c>
      <c r="M52" s="309">
        <v>44531</v>
      </c>
    </row>
    <row r="53" spans="1:13" ht="15.75" thickBot="1">
      <c r="A53" s="312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</row>
    <row r="54" spans="1:13" ht="15.75" thickTop="1">
      <c r="A54" s="62" t="s">
        <v>38</v>
      </c>
      <c r="B54" s="117">
        <v>14.000400000000001</v>
      </c>
      <c r="C54" s="117">
        <v>6.2000999999999999</v>
      </c>
      <c r="D54" s="117">
        <v>16.7</v>
      </c>
      <c r="E54" s="117">
        <v>30.900500000000001</v>
      </c>
      <c r="F54" s="117">
        <v>30.45</v>
      </c>
      <c r="G54" s="117">
        <v>5.8</v>
      </c>
      <c r="H54" s="117">
        <v>12.678699999999999</v>
      </c>
      <c r="I54" s="117">
        <v>4.9823000000000004</v>
      </c>
      <c r="J54" s="117">
        <v>19.571300000000001</v>
      </c>
      <c r="K54" s="117">
        <v>0</v>
      </c>
      <c r="L54" s="117">
        <v>0</v>
      </c>
      <c r="M54" s="117">
        <v>0</v>
      </c>
    </row>
    <row r="55" spans="1:13">
      <c r="A55" s="62" t="s">
        <v>39</v>
      </c>
      <c r="B55" s="117">
        <v>0.70001999999999998</v>
      </c>
      <c r="C55" s="117">
        <v>0.32632105263157896</v>
      </c>
      <c r="D55" s="117">
        <v>0.75909090909090904</v>
      </c>
      <c r="E55" s="117">
        <v>1.5450250000000001</v>
      </c>
      <c r="F55" s="117">
        <v>1.45</v>
      </c>
      <c r="G55" s="117">
        <v>0.26363636363636367</v>
      </c>
      <c r="H55" s="117">
        <v>0.57630454545454546</v>
      </c>
      <c r="I55" s="117">
        <v>0.22646818181818182</v>
      </c>
      <c r="J55" s="117">
        <v>0.93196666666666661</v>
      </c>
      <c r="K55" s="117">
        <v>0</v>
      </c>
      <c r="L55" s="117">
        <v>0</v>
      </c>
      <c r="M55" s="117">
        <v>0</v>
      </c>
    </row>
    <row r="56" spans="1:13">
      <c r="A56" s="62" t="s">
        <v>40</v>
      </c>
      <c r="B56" s="117">
        <v>140.00399999999999</v>
      </c>
      <c r="C56" s="117">
        <v>62.000999999999998</v>
      </c>
      <c r="D56" s="117">
        <v>167</v>
      </c>
      <c r="E56" s="117">
        <v>309.005</v>
      </c>
      <c r="F56" s="117">
        <v>304.5</v>
      </c>
      <c r="G56" s="117">
        <v>58</v>
      </c>
      <c r="H56" s="117">
        <v>126.78700000000001</v>
      </c>
      <c r="I56" s="117">
        <v>49.823</v>
      </c>
      <c r="J56" s="117">
        <v>195.71299999999999</v>
      </c>
      <c r="K56" s="117">
        <v>0</v>
      </c>
      <c r="L56" s="117">
        <v>0</v>
      </c>
      <c r="M56" s="117">
        <v>0</v>
      </c>
    </row>
    <row r="57" spans="1:13" ht="15.75" thickBot="1">
      <c r="A57" s="118" t="s">
        <v>41</v>
      </c>
      <c r="B57" s="119">
        <v>7.0001999999999995</v>
      </c>
      <c r="C57" s="119">
        <v>3.2632105263157896</v>
      </c>
      <c r="D57" s="119">
        <v>7.5909090909090908</v>
      </c>
      <c r="E57" s="119">
        <v>15.45025</v>
      </c>
      <c r="F57" s="119">
        <v>14.5</v>
      </c>
      <c r="G57" s="119">
        <v>2.6363636363636367</v>
      </c>
      <c r="H57" s="119">
        <v>5.7630454545454546</v>
      </c>
      <c r="I57" s="119">
        <v>2.2646818181818178</v>
      </c>
      <c r="J57" s="119">
        <v>9.3196666666666665</v>
      </c>
      <c r="K57" s="119">
        <v>0</v>
      </c>
      <c r="L57" s="119">
        <v>0</v>
      </c>
      <c r="M57" s="119">
        <v>0</v>
      </c>
    </row>
    <row r="58" spans="1:13" ht="16.5" thickTop="1">
      <c r="A58" s="100"/>
      <c r="B58" s="123"/>
      <c r="C58" s="123"/>
      <c r="D58" s="123"/>
      <c r="E58" s="123"/>
      <c r="F58" s="123"/>
      <c r="G58" s="123"/>
      <c r="H58" s="123"/>
      <c r="I58" s="117"/>
      <c r="J58" s="117"/>
      <c r="K58" s="117"/>
      <c r="L58" s="117"/>
      <c r="M58" s="117"/>
    </row>
    <row r="59" spans="1:13">
      <c r="A59" s="62" t="s">
        <v>45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>
      <c r="A60" s="62" t="s">
        <v>104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>
      <c r="A61" s="126" t="s">
        <v>46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>
      <c r="A63" s="153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spans="1:13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72" spans="1:13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13">
      <c r="A73" s="154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</sheetData>
  <mergeCells count="65">
    <mergeCell ref="F40:F41"/>
    <mergeCell ref="G40:G41"/>
    <mergeCell ref="H40:H41"/>
    <mergeCell ref="I40:I41"/>
    <mergeCell ref="M40:M41"/>
    <mergeCell ref="J40:J41"/>
    <mergeCell ref="K40:K41"/>
    <mergeCell ref="L40:L41"/>
    <mergeCell ref="A52:A53"/>
    <mergeCell ref="B52:B53"/>
    <mergeCell ref="C52:C53"/>
    <mergeCell ref="D52:D53"/>
    <mergeCell ref="E52:E53"/>
    <mergeCell ref="F52:F53"/>
    <mergeCell ref="M52:M53"/>
    <mergeCell ref="G52:G53"/>
    <mergeCell ref="H52:H53"/>
    <mergeCell ref="I52:I53"/>
    <mergeCell ref="J52:J53"/>
    <mergeCell ref="K52:K53"/>
    <mergeCell ref="L52:L53"/>
    <mergeCell ref="A40:A41"/>
    <mergeCell ref="B40:B41"/>
    <mergeCell ref="C40:C41"/>
    <mergeCell ref="D40:D41"/>
    <mergeCell ref="E40:E41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M93"/>
  <sheetViews>
    <sheetView showGridLines="0" zoomScale="92" zoomScaleNormal="70" workbookViewId="0"/>
  </sheetViews>
  <sheetFormatPr baseColWidth="10" defaultColWidth="11.42578125" defaultRowHeight="15"/>
  <cols>
    <col min="1" max="1" width="17.28515625" customWidth="1"/>
    <col min="3" max="3" width="12" bestFit="1" customWidth="1"/>
    <col min="8" max="8" width="12" bestFit="1" customWidth="1"/>
    <col min="9" max="9" width="11.85546875" bestFit="1" customWidth="1"/>
    <col min="10" max="10" width="12.28515625" bestFit="1" customWidth="1"/>
  </cols>
  <sheetData>
    <row r="1" spans="1:13" ht="19.5">
      <c r="A1" s="110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9.5">
      <c r="A2" s="6" t="str">
        <f>'Cash Equities Summary'!A2</f>
        <v>SEPTEMBER OPERATIONAL HIGHLIGHTS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">
      <c r="A4" s="128" t="s">
        <v>47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6.5" thickBot="1">
      <c r="A6" s="86"/>
      <c r="B6" s="129" t="s">
        <v>116</v>
      </c>
      <c r="C6" s="115"/>
      <c r="D6" s="116"/>
      <c r="E6" s="116"/>
      <c r="F6" s="116"/>
      <c r="G6" s="116"/>
      <c r="H6" s="116"/>
      <c r="I6" s="116"/>
      <c r="J6" s="116"/>
      <c r="K6" s="116"/>
      <c r="L6" s="115"/>
      <c r="M6" s="115"/>
    </row>
    <row r="7" spans="1:13">
      <c r="A7" s="311"/>
      <c r="B7" s="309">
        <v>43831</v>
      </c>
      <c r="C7" s="309">
        <v>43862</v>
      </c>
      <c r="D7" s="309">
        <v>43891</v>
      </c>
      <c r="E7" s="309">
        <v>43922</v>
      </c>
      <c r="F7" s="309">
        <v>43952</v>
      </c>
      <c r="G7" s="309">
        <v>43983</v>
      </c>
      <c r="H7" s="309">
        <v>44013</v>
      </c>
      <c r="I7" s="309">
        <v>44044</v>
      </c>
      <c r="J7" s="309">
        <v>44075</v>
      </c>
      <c r="K7" s="309">
        <v>44105</v>
      </c>
      <c r="L7" s="309">
        <v>44136</v>
      </c>
      <c r="M7" s="309">
        <v>44166</v>
      </c>
    </row>
    <row r="8" spans="1:13" ht="15.75" thickBot="1">
      <c r="A8" s="312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5.75" thickTop="1">
      <c r="A9" s="62" t="s">
        <v>48</v>
      </c>
      <c r="B9" s="117">
        <v>16700</v>
      </c>
      <c r="C9" s="117">
        <v>13484</v>
      </c>
      <c r="D9" s="117">
        <v>29089</v>
      </c>
      <c r="E9" s="117">
        <v>14382</v>
      </c>
      <c r="F9" s="117">
        <v>13477</v>
      </c>
      <c r="G9" s="117">
        <v>17658</v>
      </c>
      <c r="H9" s="117">
        <v>18732</v>
      </c>
      <c r="I9" s="117">
        <v>12481</v>
      </c>
      <c r="J9" s="117">
        <v>17176</v>
      </c>
      <c r="K9" s="117">
        <v>15818</v>
      </c>
      <c r="L9" s="117">
        <v>16136</v>
      </c>
      <c r="M9" s="117">
        <v>12619</v>
      </c>
    </row>
    <row r="10" spans="1:13">
      <c r="A10" s="62" t="s">
        <v>49</v>
      </c>
      <c r="B10" s="117">
        <v>342015</v>
      </c>
      <c r="C10" s="117">
        <v>301589</v>
      </c>
      <c r="D10" s="117">
        <v>1103217</v>
      </c>
      <c r="E10" s="117">
        <v>223183</v>
      </c>
      <c r="F10" s="117">
        <v>167142</v>
      </c>
      <c r="G10" s="117">
        <v>1202058</v>
      </c>
      <c r="H10" s="117">
        <v>174544</v>
      </c>
      <c r="I10" s="117">
        <v>100317</v>
      </c>
      <c r="J10" s="117">
        <v>1395549</v>
      </c>
      <c r="K10" s="117">
        <v>186789</v>
      </c>
      <c r="L10" s="117">
        <v>149359</v>
      </c>
      <c r="M10" s="117">
        <v>1265225</v>
      </c>
    </row>
    <row r="11" spans="1:13">
      <c r="A11" s="62" t="s">
        <v>50</v>
      </c>
      <c r="B11" s="117">
        <v>73226.852243000001</v>
      </c>
      <c r="C11" s="117">
        <v>64267.123295999998</v>
      </c>
      <c r="D11" s="117">
        <v>257885.31159699999</v>
      </c>
      <c r="E11" s="117">
        <v>56327.909484000003</v>
      </c>
      <c r="F11" s="117">
        <v>42207.672079999997</v>
      </c>
      <c r="G11" s="117">
        <v>277335.34659999999</v>
      </c>
      <c r="H11" s="117">
        <v>44099.011255999998</v>
      </c>
      <c r="I11" s="117">
        <v>25592.239766999999</v>
      </c>
      <c r="J11" s="117">
        <v>311243.13905100001</v>
      </c>
      <c r="K11" s="117">
        <v>43684.028900999998</v>
      </c>
      <c r="L11" s="117">
        <v>35855.421428000001</v>
      </c>
      <c r="M11" s="117">
        <v>265960.85278199997</v>
      </c>
    </row>
    <row r="12" spans="1:13" ht="15.75" thickBot="1">
      <c r="A12" s="118" t="s">
        <v>51</v>
      </c>
      <c r="B12" s="119">
        <v>670506</v>
      </c>
      <c r="C12" s="119">
        <v>728139</v>
      </c>
      <c r="D12" s="119">
        <v>529135</v>
      </c>
      <c r="E12" s="119">
        <v>491277</v>
      </c>
      <c r="F12" s="119">
        <v>449794</v>
      </c>
      <c r="G12" s="119">
        <v>451407</v>
      </c>
      <c r="H12" s="119">
        <v>496147</v>
      </c>
      <c r="I12" s="119">
        <v>524289</v>
      </c>
      <c r="J12" s="119">
        <v>519325</v>
      </c>
      <c r="K12" s="119">
        <v>534422</v>
      </c>
      <c r="L12" s="119">
        <v>552562</v>
      </c>
      <c r="M12" s="119">
        <v>491875</v>
      </c>
    </row>
    <row r="13" spans="1:13" ht="15.75" thickTop="1">
      <c r="A13" s="62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>
      <c r="A14" s="6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6.5" thickBot="1">
      <c r="A15" s="120"/>
      <c r="B15" s="129" t="s">
        <v>116</v>
      </c>
      <c r="C15" s="115"/>
      <c r="D15" s="121"/>
      <c r="E15" s="121"/>
      <c r="F15" s="121"/>
      <c r="G15" s="121"/>
      <c r="H15" s="121"/>
      <c r="I15" s="121"/>
      <c r="J15" s="121"/>
      <c r="K15" s="121"/>
      <c r="L15" s="115"/>
      <c r="M15" s="115"/>
    </row>
    <row r="16" spans="1:13">
      <c r="A16" s="311"/>
      <c r="B16" s="309">
        <v>44197</v>
      </c>
      <c r="C16" s="309">
        <v>44228</v>
      </c>
      <c r="D16" s="309">
        <v>44256</v>
      </c>
      <c r="E16" s="309">
        <v>44287</v>
      </c>
      <c r="F16" s="309">
        <v>44317</v>
      </c>
      <c r="G16" s="309">
        <v>44348</v>
      </c>
      <c r="H16" s="309">
        <v>44378</v>
      </c>
      <c r="I16" s="309">
        <v>44409</v>
      </c>
      <c r="J16" s="309">
        <v>44440</v>
      </c>
      <c r="K16" s="309">
        <v>44470</v>
      </c>
      <c r="L16" s="309">
        <v>44501</v>
      </c>
      <c r="M16" s="309">
        <v>44531</v>
      </c>
    </row>
    <row r="17" spans="1:13" ht="15.75" thickBot="1">
      <c r="A17" s="312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</row>
    <row r="18" spans="1:13" ht="15.75" thickTop="1">
      <c r="A18" s="62" t="s">
        <v>48</v>
      </c>
      <c r="B18" s="117">
        <v>12613</v>
      </c>
      <c r="C18" s="117">
        <v>11450</v>
      </c>
      <c r="D18" s="117">
        <v>19813</v>
      </c>
      <c r="E18" s="117">
        <v>10879</v>
      </c>
      <c r="F18" s="117">
        <v>9544</v>
      </c>
      <c r="G18" s="117">
        <v>12245</v>
      </c>
      <c r="H18" s="117">
        <v>11398</v>
      </c>
      <c r="I18" s="117">
        <v>10722</v>
      </c>
      <c r="J18" s="117">
        <v>13539</v>
      </c>
      <c r="K18" s="117">
        <v>0</v>
      </c>
      <c r="L18" s="117">
        <v>0</v>
      </c>
      <c r="M18" s="117">
        <v>0</v>
      </c>
    </row>
    <row r="19" spans="1:13">
      <c r="A19" s="62" t="s">
        <v>49</v>
      </c>
      <c r="B19" s="117">
        <v>222392</v>
      </c>
      <c r="C19" s="117">
        <v>184687</v>
      </c>
      <c r="D19" s="117">
        <v>1475336</v>
      </c>
      <c r="E19" s="117">
        <v>148805</v>
      </c>
      <c r="F19" s="117">
        <v>737709</v>
      </c>
      <c r="G19" s="117">
        <v>1275593</v>
      </c>
      <c r="H19" s="117">
        <v>177075</v>
      </c>
      <c r="I19" s="117">
        <v>912448</v>
      </c>
      <c r="J19" s="117">
        <v>1036554</v>
      </c>
      <c r="K19" s="117">
        <v>0</v>
      </c>
      <c r="L19" s="117">
        <v>0</v>
      </c>
      <c r="M19" s="117">
        <v>0</v>
      </c>
    </row>
    <row r="20" spans="1:13">
      <c r="A20" s="62" t="s">
        <v>50</v>
      </c>
      <c r="B20" s="117">
        <v>49850.707947000003</v>
      </c>
      <c r="C20" s="117">
        <v>42163.878529000001</v>
      </c>
      <c r="D20" s="117">
        <v>328939.09451800003</v>
      </c>
      <c r="E20" s="117">
        <v>34658.568080999998</v>
      </c>
      <c r="F20" s="117">
        <v>152619.24033999999</v>
      </c>
      <c r="G20" s="117">
        <v>270425.28737899999</v>
      </c>
      <c r="H20" s="117">
        <v>41097.728611999999</v>
      </c>
      <c r="I20" s="117">
        <v>147915.29249699999</v>
      </c>
      <c r="J20" s="117">
        <v>224116.328782</v>
      </c>
      <c r="K20" s="117">
        <v>0</v>
      </c>
      <c r="L20" s="117">
        <v>0</v>
      </c>
      <c r="M20" s="117">
        <v>0</v>
      </c>
    </row>
    <row r="21" spans="1:13" ht="15.75" thickBot="1">
      <c r="A21" s="118" t="s">
        <v>51</v>
      </c>
      <c r="B21" s="119">
        <v>585379</v>
      </c>
      <c r="C21" s="119">
        <v>666886</v>
      </c>
      <c r="D21" s="119">
        <v>584223</v>
      </c>
      <c r="E21" s="119">
        <v>641837</v>
      </c>
      <c r="F21" s="119">
        <v>936371</v>
      </c>
      <c r="G21" s="119">
        <v>633964</v>
      </c>
      <c r="H21" s="119">
        <v>635509</v>
      </c>
      <c r="I21" s="119">
        <v>999471</v>
      </c>
      <c r="J21" s="119">
        <v>631121</v>
      </c>
      <c r="K21" s="119">
        <v>0</v>
      </c>
      <c r="L21" s="119">
        <v>0</v>
      </c>
      <c r="M21" s="119">
        <v>0</v>
      </c>
    </row>
    <row r="22" spans="1:13" ht="15.75" thickTop="1">
      <c r="A22" s="62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>
      <c r="A23" s="62"/>
      <c r="B23" s="117"/>
      <c r="C23" s="117"/>
      <c r="D23" s="117"/>
      <c r="E23" s="117"/>
      <c r="F23" s="117"/>
      <c r="G23" s="117"/>
      <c r="H23" s="117"/>
      <c r="I23" s="130"/>
      <c r="J23" s="117"/>
      <c r="K23" s="117"/>
      <c r="L23" s="117"/>
      <c r="M23" s="117"/>
    </row>
    <row r="24" spans="1:13" ht="16.5" thickBot="1">
      <c r="A24" s="86"/>
      <c r="B24" s="129" t="s">
        <v>117</v>
      </c>
      <c r="C24" s="115"/>
      <c r="D24" s="116"/>
      <c r="E24" s="116"/>
      <c r="F24" s="116"/>
      <c r="G24" s="116"/>
      <c r="H24" s="116"/>
      <c r="I24" s="116"/>
      <c r="J24" s="116"/>
      <c r="K24" s="116"/>
      <c r="L24" s="115"/>
      <c r="M24" s="115"/>
    </row>
    <row r="25" spans="1:13">
      <c r="A25" s="311"/>
      <c r="B25" s="309">
        <v>43831</v>
      </c>
      <c r="C25" s="309">
        <v>43862</v>
      </c>
      <c r="D25" s="309">
        <v>43891</v>
      </c>
      <c r="E25" s="309">
        <v>43922</v>
      </c>
      <c r="F25" s="309">
        <v>43952</v>
      </c>
      <c r="G25" s="309">
        <v>43983</v>
      </c>
      <c r="H25" s="309">
        <v>44013</v>
      </c>
      <c r="I25" s="309">
        <v>44044</v>
      </c>
      <c r="J25" s="309">
        <v>44075</v>
      </c>
      <c r="K25" s="309">
        <v>44105</v>
      </c>
      <c r="L25" s="309">
        <v>44136</v>
      </c>
      <c r="M25" s="309">
        <v>44166</v>
      </c>
    </row>
    <row r="26" spans="1:13" ht="15.75" thickBot="1">
      <c r="A26" s="312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</row>
    <row r="27" spans="1:13" ht="15.75" thickTop="1">
      <c r="A27" s="62" t="s">
        <v>48</v>
      </c>
      <c r="B27" s="117">
        <v>40</v>
      </c>
      <c r="C27" s="117">
        <v>38</v>
      </c>
      <c r="D27" s="117">
        <v>60</v>
      </c>
      <c r="E27" s="117">
        <v>25</v>
      </c>
      <c r="F27" s="117">
        <v>40</v>
      </c>
      <c r="G27" s="117">
        <v>45</v>
      </c>
      <c r="H27" s="117">
        <v>31</v>
      </c>
      <c r="I27" s="117">
        <v>34</v>
      </c>
      <c r="J27" s="117">
        <v>38</v>
      </c>
      <c r="K27" s="117">
        <v>54</v>
      </c>
      <c r="L27" s="117">
        <v>147</v>
      </c>
      <c r="M27" s="117">
        <v>18</v>
      </c>
    </row>
    <row r="28" spans="1:13">
      <c r="A28" s="62" t="s">
        <v>49</v>
      </c>
      <c r="B28" s="117">
        <v>503320</v>
      </c>
      <c r="C28" s="117">
        <v>522240</v>
      </c>
      <c r="D28" s="117">
        <v>1213820</v>
      </c>
      <c r="E28" s="117">
        <v>695100</v>
      </c>
      <c r="F28" s="117">
        <v>887575</v>
      </c>
      <c r="G28" s="117">
        <v>456950</v>
      </c>
      <c r="H28" s="117">
        <v>209150</v>
      </c>
      <c r="I28" s="117">
        <v>276594</v>
      </c>
      <c r="J28" s="117">
        <v>808588</v>
      </c>
      <c r="K28" s="117">
        <v>1142300</v>
      </c>
      <c r="L28" s="117">
        <v>1159738</v>
      </c>
      <c r="M28" s="117">
        <v>112003</v>
      </c>
    </row>
    <row r="29" spans="1:13">
      <c r="A29" s="62" t="s">
        <v>50</v>
      </c>
      <c r="B29" s="117">
        <v>50332</v>
      </c>
      <c r="C29" s="117">
        <v>52224</v>
      </c>
      <c r="D29" s="117">
        <v>121382</v>
      </c>
      <c r="E29" s="117">
        <v>69510</v>
      </c>
      <c r="F29" s="117">
        <v>88757.5</v>
      </c>
      <c r="G29" s="117">
        <v>45695</v>
      </c>
      <c r="H29" s="117">
        <v>20915</v>
      </c>
      <c r="I29" s="117">
        <v>27659.4</v>
      </c>
      <c r="J29" s="117">
        <v>80858.8</v>
      </c>
      <c r="K29" s="117">
        <v>114230</v>
      </c>
      <c r="L29" s="117">
        <v>115973.8</v>
      </c>
      <c r="M29" s="117">
        <v>11200.3</v>
      </c>
    </row>
    <row r="30" spans="1:13" ht="15.75" thickBot="1">
      <c r="A30" s="118" t="s">
        <v>51</v>
      </c>
      <c r="B30" s="119">
        <v>6675094</v>
      </c>
      <c r="C30" s="119">
        <v>6408844</v>
      </c>
      <c r="D30" s="119">
        <v>6576865</v>
      </c>
      <c r="E30" s="119">
        <v>6458765</v>
      </c>
      <c r="F30" s="119">
        <v>5940240</v>
      </c>
      <c r="G30" s="119">
        <v>5963827</v>
      </c>
      <c r="H30" s="119">
        <v>5287454</v>
      </c>
      <c r="I30" s="119">
        <v>5215452</v>
      </c>
      <c r="J30" s="119">
        <v>5786540</v>
      </c>
      <c r="K30" s="119">
        <v>6669440</v>
      </c>
      <c r="L30" s="119">
        <v>6498387</v>
      </c>
      <c r="M30" s="119">
        <v>5707850</v>
      </c>
    </row>
    <row r="31" spans="1:13" ht="15.75" thickTop="1">
      <c r="A31" s="62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</row>
    <row r="32" spans="1:13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6.5" thickBot="1">
      <c r="A33" s="120"/>
      <c r="B33" s="129" t="s">
        <v>117</v>
      </c>
      <c r="C33" s="115"/>
      <c r="D33" s="121"/>
      <c r="E33" s="121"/>
      <c r="F33" s="121"/>
      <c r="G33" s="121"/>
      <c r="H33" s="121"/>
      <c r="I33" s="121"/>
      <c r="J33" s="121"/>
      <c r="K33" s="121"/>
      <c r="L33" s="115"/>
      <c r="M33" s="115"/>
    </row>
    <row r="34" spans="1:13">
      <c r="A34" s="311"/>
      <c r="B34" s="309">
        <v>44197</v>
      </c>
      <c r="C34" s="309">
        <v>44228</v>
      </c>
      <c r="D34" s="309">
        <v>44256</v>
      </c>
      <c r="E34" s="309">
        <v>44287</v>
      </c>
      <c r="F34" s="309">
        <v>44317</v>
      </c>
      <c r="G34" s="309">
        <v>44348</v>
      </c>
      <c r="H34" s="309">
        <v>44378</v>
      </c>
      <c r="I34" s="309">
        <v>44409</v>
      </c>
      <c r="J34" s="309">
        <v>44440</v>
      </c>
      <c r="K34" s="309">
        <v>44470</v>
      </c>
      <c r="L34" s="309">
        <v>44501</v>
      </c>
      <c r="M34" s="309">
        <v>44531</v>
      </c>
    </row>
    <row r="35" spans="1:13" ht="15.75" thickBot="1">
      <c r="A35" s="312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</row>
    <row r="36" spans="1:13" ht="15.75" thickTop="1">
      <c r="A36" s="62" t="s">
        <v>48</v>
      </c>
      <c r="B36" s="117">
        <v>17</v>
      </c>
      <c r="C36" s="117">
        <v>34</v>
      </c>
      <c r="D36" s="117">
        <v>63</v>
      </c>
      <c r="E36" s="117">
        <v>34</v>
      </c>
      <c r="F36" s="117">
        <v>68</v>
      </c>
      <c r="G36" s="117">
        <v>86</v>
      </c>
      <c r="H36" s="117">
        <v>63</v>
      </c>
      <c r="I36" s="117">
        <v>34</v>
      </c>
      <c r="J36" s="117">
        <v>41</v>
      </c>
      <c r="K36" s="117">
        <v>0</v>
      </c>
      <c r="L36" s="117">
        <v>0</v>
      </c>
      <c r="M36" s="117">
        <v>0</v>
      </c>
    </row>
    <row r="37" spans="1:13">
      <c r="A37" s="62" t="s">
        <v>49</v>
      </c>
      <c r="B37" s="117">
        <v>418550</v>
      </c>
      <c r="C37" s="117">
        <v>363690</v>
      </c>
      <c r="D37" s="117">
        <v>540330</v>
      </c>
      <c r="E37" s="117">
        <v>196770</v>
      </c>
      <c r="F37" s="117">
        <v>483900</v>
      </c>
      <c r="G37" s="117">
        <v>522950</v>
      </c>
      <c r="H37" s="117">
        <v>310760</v>
      </c>
      <c r="I37" s="117">
        <v>247700</v>
      </c>
      <c r="J37" s="117">
        <v>566110</v>
      </c>
      <c r="K37" s="117">
        <v>0</v>
      </c>
      <c r="L37" s="117">
        <v>0</v>
      </c>
      <c r="M37" s="117">
        <v>0</v>
      </c>
    </row>
    <row r="38" spans="1:13">
      <c r="A38" s="62" t="s">
        <v>50</v>
      </c>
      <c r="B38" s="117">
        <v>41855</v>
      </c>
      <c r="C38" s="117">
        <v>36369</v>
      </c>
      <c r="D38" s="117">
        <v>54033</v>
      </c>
      <c r="E38" s="117">
        <v>19677</v>
      </c>
      <c r="F38" s="117">
        <v>48390</v>
      </c>
      <c r="G38" s="117">
        <v>52295</v>
      </c>
      <c r="H38" s="117">
        <v>31076</v>
      </c>
      <c r="I38" s="117">
        <v>24770</v>
      </c>
      <c r="J38" s="117">
        <v>56611</v>
      </c>
      <c r="K38" s="117">
        <v>0</v>
      </c>
      <c r="L38" s="117">
        <v>0</v>
      </c>
      <c r="M38" s="117">
        <v>0</v>
      </c>
    </row>
    <row r="39" spans="1:13" ht="15.75" thickBot="1">
      <c r="A39" s="118" t="s">
        <v>51</v>
      </c>
      <c r="B39" s="119">
        <v>6011790</v>
      </c>
      <c r="C39" s="119">
        <v>6061980</v>
      </c>
      <c r="D39" s="119">
        <v>6044020</v>
      </c>
      <c r="E39" s="119">
        <v>5856621</v>
      </c>
      <c r="F39" s="119">
        <v>5623621</v>
      </c>
      <c r="G39" s="119">
        <v>5767764</v>
      </c>
      <c r="H39" s="119">
        <v>5839814</v>
      </c>
      <c r="I39" s="119">
        <v>5951514</v>
      </c>
      <c r="J39" s="119">
        <v>6144374</v>
      </c>
      <c r="K39" s="119">
        <v>0</v>
      </c>
      <c r="L39" s="119">
        <v>0</v>
      </c>
      <c r="M39" s="119">
        <v>0</v>
      </c>
    </row>
    <row r="40" spans="1:13" ht="15.75" thickTop="1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1:13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6.5" thickBot="1">
      <c r="A42" s="301"/>
      <c r="B42" s="129" t="s">
        <v>118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13">
      <c r="A43" s="199"/>
      <c r="B43" s="309">
        <v>43831</v>
      </c>
      <c r="C43" s="309">
        <v>43862</v>
      </c>
      <c r="D43" s="309">
        <v>43891</v>
      </c>
      <c r="E43" s="309">
        <v>43922</v>
      </c>
      <c r="F43" s="309">
        <v>43952</v>
      </c>
      <c r="G43" s="309">
        <v>43983</v>
      </c>
      <c r="H43" s="309">
        <v>44013</v>
      </c>
      <c r="I43" s="309">
        <v>44044</v>
      </c>
      <c r="J43" s="309">
        <v>44075</v>
      </c>
      <c r="K43" s="309">
        <v>44105</v>
      </c>
      <c r="L43" s="309">
        <v>44136</v>
      </c>
      <c r="M43" s="309">
        <v>44166</v>
      </c>
    </row>
    <row r="44" spans="1:13" ht="15.75" thickBot="1">
      <c r="A44" s="20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</row>
    <row r="45" spans="1:13" ht="15.75" thickTop="1">
      <c r="A45" s="62" t="s">
        <v>48</v>
      </c>
      <c r="B45" s="117">
        <v>808</v>
      </c>
      <c r="C45" s="117">
        <v>635</v>
      </c>
      <c r="D45" s="117">
        <v>445</v>
      </c>
      <c r="E45" s="117">
        <v>164</v>
      </c>
      <c r="F45" s="117">
        <v>205</v>
      </c>
      <c r="G45" s="117">
        <v>509</v>
      </c>
      <c r="H45" s="117">
        <v>497</v>
      </c>
      <c r="I45" s="117">
        <v>376</v>
      </c>
      <c r="J45" s="117">
        <v>439</v>
      </c>
      <c r="K45" s="117">
        <v>496</v>
      </c>
      <c r="L45" s="117">
        <v>187</v>
      </c>
      <c r="M45" s="117">
        <v>384</v>
      </c>
    </row>
    <row r="46" spans="1:13">
      <c r="A46" s="62" t="s">
        <v>49</v>
      </c>
      <c r="B46" s="117">
        <v>29317</v>
      </c>
      <c r="C46" s="117">
        <v>70553</v>
      </c>
      <c r="D46" s="117">
        <v>29275</v>
      </c>
      <c r="E46" s="117">
        <v>235</v>
      </c>
      <c r="F46" s="117">
        <v>2114</v>
      </c>
      <c r="G46" s="117">
        <v>3029</v>
      </c>
      <c r="H46" s="117">
        <v>12491</v>
      </c>
      <c r="I46" s="117">
        <v>43860</v>
      </c>
      <c r="J46" s="117">
        <v>27158</v>
      </c>
      <c r="K46" s="117">
        <v>9223</v>
      </c>
      <c r="L46" s="117">
        <v>1598</v>
      </c>
      <c r="M46" s="117">
        <v>7570</v>
      </c>
    </row>
    <row r="47" spans="1:13">
      <c r="A47" s="62" t="s">
        <v>50</v>
      </c>
      <c r="B47" s="117">
        <v>1076.85655</v>
      </c>
      <c r="C47" s="117">
        <v>5468.7710500000003</v>
      </c>
      <c r="D47" s="117">
        <v>4703.6949999999997</v>
      </c>
      <c r="E47" s="117">
        <v>74.418000000000006</v>
      </c>
      <c r="F47" s="117">
        <v>520.79499999999996</v>
      </c>
      <c r="G47" s="117">
        <v>740.85</v>
      </c>
      <c r="H47" s="117">
        <v>641.48500000000001</v>
      </c>
      <c r="I47" s="117">
        <v>439.29239999999999</v>
      </c>
      <c r="J47" s="117">
        <v>2830.105</v>
      </c>
      <c r="K47" s="117">
        <v>1191.345</v>
      </c>
      <c r="L47" s="117">
        <v>279.70499999999998</v>
      </c>
      <c r="M47" s="117">
        <v>1260.06</v>
      </c>
    </row>
    <row r="48" spans="1:13" ht="15.75" thickBot="1">
      <c r="A48" s="118" t="s">
        <v>51</v>
      </c>
      <c r="B48" s="119">
        <v>30694</v>
      </c>
      <c r="C48" s="119">
        <v>71139</v>
      </c>
      <c r="D48" s="119">
        <v>26914</v>
      </c>
      <c r="E48" s="119">
        <v>26970</v>
      </c>
      <c r="F48" s="119">
        <v>28953</v>
      </c>
      <c r="G48" s="119">
        <v>5982</v>
      </c>
      <c r="H48" s="119">
        <v>18056</v>
      </c>
      <c r="I48" s="119">
        <v>61446</v>
      </c>
      <c r="J48" s="119">
        <v>32018</v>
      </c>
      <c r="K48" s="119">
        <v>40728</v>
      </c>
      <c r="L48" s="119">
        <v>42190</v>
      </c>
      <c r="M48" s="119">
        <v>2668</v>
      </c>
    </row>
    <row r="49" spans="1:13" ht="15.75" thickTop="1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1:13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6.5" thickBot="1">
      <c r="A51" s="302"/>
      <c r="B51" s="129" t="s">
        <v>118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3">
      <c r="A52" s="199"/>
      <c r="B52" s="309">
        <v>44197</v>
      </c>
      <c r="C52" s="309">
        <v>44228</v>
      </c>
      <c r="D52" s="309">
        <v>44256</v>
      </c>
      <c r="E52" s="309">
        <v>44287</v>
      </c>
      <c r="F52" s="309">
        <v>44317</v>
      </c>
      <c r="G52" s="309">
        <v>44348</v>
      </c>
      <c r="H52" s="309">
        <v>44378</v>
      </c>
      <c r="I52" s="309">
        <v>44409</v>
      </c>
      <c r="J52" s="309">
        <v>44440</v>
      </c>
      <c r="K52" s="309">
        <v>44470</v>
      </c>
      <c r="L52" s="309">
        <v>44501</v>
      </c>
      <c r="M52" s="309">
        <v>44531</v>
      </c>
    </row>
    <row r="53" spans="1:13" ht="15.75" thickBot="1">
      <c r="A53" s="20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</row>
    <row r="54" spans="1:13" ht="15.75" thickTop="1">
      <c r="A54" s="62" t="s">
        <v>48</v>
      </c>
      <c r="B54" s="117">
        <v>275</v>
      </c>
      <c r="C54" s="117">
        <v>212</v>
      </c>
      <c r="D54" s="117">
        <v>284</v>
      </c>
      <c r="E54" s="117">
        <v>203</v>
      </c>
      <c r="F54" s="117">
        <v>112</v>
      </c>
      <c r="G54" s="117">
        <v>108</v>
      </c>
      <c r="H54" s="117">
        <v>125</v>
      </c>
      <c r="I54" s="117">
        <v>104</v>
      </c>
      <c r="J54" s="117">
        <v>110</v>
      </c>
      <c r="K54" s="117">
        <v>0</v>
      </c>
      <c r="L54" s="117">
        <v>0</v>
      </c>
      <c r="M54" s="117">
        <v>0</v>
      </c>
    </row>
    <row r="55" spans="1:13">
      <c r="A55" s="62" t="s">
        <v>49</v>
      </c>
      <c r="B55" s="117">
        <v>95109</v>
      </c>
      <c r="C55" s="117">
        <v>102903</v>
      </c>
      <c r="D55" s="117">
        <v>14024</v>
      </c>
      <c r="E55" s="117">
        <v>5422</v>
      </c>
      <c r="F55" s="117">
        <v>3261</v>
      </c>
      <c r="G55" s="117">
        <v>27719</v>
      </c>
      <c r="H55" s="117">
        <v>13890</v>
      </c>
      <c r="I55" s="117">
        <v>22182</v>
      </c>
      <c r="J55" s="117">
        <v>2203</v>
      </c>
      <c r="K55" s="117">
        <v>0</v>
      </c>
      <c r="L55" s="117">
        <v>0</v>
      </c>
      <c r="M55" s="117">
        <v>0</v>
      </c>
    </row>
    <row r="56" spans="1:13">
      <c r="A56" s="62" t="s">
        <v>50</v>
      </c>
      <c r="B56" s="117">
        <v>855.58</v>
      </c>
      <c r="C56" s="117">
        <v>573.02499999999998</v>
      </c>
      <c r="D56" s="117">
        <v>823.22699999999998</v>
      </c>
      <c r="E56" s="117">
        <v>506.87</v>
      </c>
      <c r="F56" s="117">
        <v>550.51499999999999</v>
      </c>
      <c r="G56" s="117">
        <v>1091.4749999999999</v>
      </c>
      <c r="H56" s="117">
        <v>339.29</v>
      </c>
      <c r="I56" s="117">
        <v>630.44000000000005</v>
      </c>
      <c r="J56" s="117">
        <v>276.38</v>
      </c>
      <c r="K56" s="117">
        <v>0</v>
      </c>
      <c r="L56" s="117">
        <v>0</v>
      </c>
      <c r="M56" s="117">
        <v>0</v>
      </c>
    </row>
    <row r="57" spans="1:13" ht="15.75" thickBot="1">
      <c r="A57" s="118" t="s">
        <v>51</v>
      </c>
      <c r="B57" s="119">
        <v>97536</v>
      </c>
      <c r="C57" s="119">
        <v>199829</v>
      </c>
      <c r="D57" s="119">
        <v>13614</v>
      </c>
      <c r="E57" s="119">
        <v>18304</v>
      </c>
      <c r="F57" s="119">
        <v>21463</v>
      </c>
      <c r="G57" s="119">
        <v>17808</v>
      </c>
      <c r="H57" s="119">
        <v>31602</v>
      </c>
      <c r="I57" s="119">
        <v>53121</v>
      </c>
      <c r="J57" s="119">
        <v>16665</v>
      </c>
      <c r="K57" s="119">
        <v>0</v>
      </c>
      <c r="L57" s="119">
        <v>0</v>
      </c>
      <c r="M57" s="119">
        <v>0</v>
      </c>
    </row>
    <row r="58" spans="1:13" ht="15.75" thickTop="1">
      <c r="A58" s="75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</row>
    <row r="59" spans="1:13">
      <c r="A59" s="62" t="s">
        <v>52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>
      <c r="A60" s="62" t="s">
        <v>53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6.5" thickBot="1">
      <c r="A62" s="86"/>
      <c r="B62" s="129" t="s">
        <v>54</v>
      </c>
      <c r="C62" s="115"/>
      <c r="D62" s="116"/>
      <c r="E62" s="116"/>
      <c r="F62" s="116"/>
      <c r="G62" s="116"/>
      <c r="H62" s="116"/>
      <c r="I62" s="116"/>
      <c r="J62" s="116"/>
      <c r="K62" s="116"/>
      <c r="L62" s="115"/>
      <c r="M62" s="115"/>
    </row>
    <row r="63" spans="1:13">
      <c r="A63" s="199"/>
      <c r="B63" s="309">
        <v>43831</v>
      </c>
      <c r="C63" s="309">
        <v>43862</v>
      </c>
      <c r="D63" s="309">
        <v>43891</v>
      </c>
      <c r="E63" s="309">
        <v>43922</v>
      </c>
      <c r="F63" s="309">
        <v>43952</v>
      </c>
      <c r="G63" s="309">
        <v>43983</v>
      </c>
      <c r="H63" s="309">
        <v>44013</v>
      </c>
      <c r="I63" s="309">
        <v>44044</v>
      </c>
      <c r="J63" s="309">
        <v>44075</v>
      </c>
      <c r="K63" s="309">
        <v>44105</v>
      </c>
      <c r="L63" s="309">
        <v>44136</v>
      </c>
      <c r="M63" s="309">
        <v>44166</v>
      </c>
    </row>
    <row r="64" spans="1:13" ht="15.75" thickBot="1">
      <c r="A64" s="20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</row>
    <row r="65" spans="1:13" ht="18.75" customHeight="1" thickTop="1" thickBot="1">
      <c r="A65" s="118" t="s">
        <v>55</v>
      </c>
      <c r="B65" s="272">
        <v>35114.758026150899</v>
      </c>
      <c r="C65" s="119">
        <v>35897.152856928995</v>
      </c>
      <c r="D65" s="119">
        <v>39375.702546982102</v>
      </c>
      <c r="E65" s="119">
        <v>40801.9773209224</v>
      </c>
      <c r="F65" s="119">
        <v>41684.853177216799</v>
      </c>
      <c r="G65" s="119">
        <v>41787.728902021903</v>
      </c>
      <c r="H65" s="119">
        <v>41309.407837653598</v>
      </c>
      <c r="I65" s="119">
        <v>44129.413248609002</v>
      </c>
      <c r="J65" s="119">
        <v>42043.086395198101</v>
      </c>
      <c r="K65" s="119">
        <v>37672.646831794002</v>
      </c>
      <c r="L65" s="119">
        <v>42225.691647522006</v>
      </c>
      <c r="M65" s="119">
        <v>39977.794458881901</v>
      </c>
    </row>
    <row r="66" spans="1:13" ht="15.75" thickTop="1">
      <c r="A66" s="62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>
      <c r="A67" s="62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6.5" thickBot="1">
      <c r="A68" s="120"/>
      <c r="B68" s="129" t="s">
        <v>54</v>
      </c>
      <c r="C68" s="115"/>
      <c r="D68" s="121"/>
      <c r="E68" s="121"/>
      <c r="F68" s="121"/>
      <c r="G68" s="121"/>
      <c r="H68" s="121"/>
      <c r="I68" s="121"/>
      <c r="J68" s="121"/>
      <c r="K68" s="121"/>
      <c r="L68" s="115"/>
      <c r="M68" s="115"/>
    </row>
    <row r="69" spans="1:13">
      <c r="A69" s="199"/>
      <c r="B69" s="309">
        <v>44197</v>
      </c>
      <c r="C69" s="309">
        <v>44228</v>
      </c>
      <c r="D69" s="309">
        <v>44256</v>
      </c>
      <c r="E69" s="309">
        <v>44287</v>
      </c>
      <c r="F69" s="309">
        <v>44317</v>
      </c>
      <c r="G69" s="309">
        <v>44348</v>
      </c>
      <c r="H69" s="309">
        <v>44378</v>
      </c>
      <c r="I69" s="309">
        <v>44409</v>
      </c>
      <c r="J69" s="309">
        <v>44440</v>
      </c>
      <c r="K69" s="309">
        <v>44470</v>
      </c>
      <c r="L69" s="309">
        <v>44501</v>
      </c>
      <c r="M69" s="309">
        <v>44531</v>
      </c>
    </row>
    <row r="70" spans="1:13" ht="15.75" thickBot="1">
      <c r="A70" s="20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</row>
    <row r="71" spans="1:13" ht="22.5" customHeight="1" thickTop="1" thickBot="1">
      <c r="A71" s="118" t="s">
        <v>55</v>
      </c>
      <c r="B71" s="272">
        <v>39601.965946116099</v>
      </c>
      <c r="C71" s="119">
        <v>39186.819754669894</v>
      </c>
      <c r="D71" s="119">
        <v>35222.449281892907</v>
      </c>
      <c r="E71" s="119">
        <v>34602.565637074906</v>
      </c>
      <c r="F71" s="119">
        <v>35139.617138217298</v>
      </c>
      <c r="G71" s="119">
        <v>35189.342479523999</v>
      </c>
      <c r="H71" s="119">
        <v>32314.8592102111</v>
      </c>
      <c r="I71" s="119">
        <v>30934.710475933</v>
      </c>
      <c r="J71" s="119">
        <v>27402.662800128201</v>
      </c>
      <c r="K71" s="119">
        <v>0</v>
      </c>
      <c r="L71" s="119">
        <v>0</v>
      </c>
      <c r="M71" s="119">
        <v>0</v>
      </c>
    </row>
    <row r="72" spans="1:13" ht="15.75" thickTop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>
      <c r="A73" s="62" t="s">
        <v>52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>
      <c r="A74" s="6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6.5" thickBot="1">
      <c r="A75" s="120"/>
      <c r="B75" s="129" t="s">
        <v>115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>
      <c r="A76" s="273"/>
      <c r="B76" s="309">
        <v>43831</v>
      </c>
      <c r="C76" s="309">
        <v>43862</v>
      </c>
      <c r="D76" s="309">
        <v>43891</v>
      </c>
      <c r="E76" s="309">
        <v>43922</v>
      </c>
      <c r="F76" s="309">
        <v>43952</v>
      </c>
      <c r="G76" s="309">
        <v>43983</v>
      </c>
      <c r="H76" s="309">
        <v>44013</v>
      </c>
      <c r="I76" s="309">
        <v>44044</v>
      </c>
      <c r="J76" s="309">
        <v>44075</v>
      </c>
      <c r="K76" s="309">
        <v>44105</v>
      </c>
      <c r="L76" s="309">
        <v>44136</v>
      </c>
      <c r="M76" s="309">
        <v>44166</v>
      </c>
    </row>
    <row r="77" spans="1:13" ht="15.75" thickBot="1">
      <c r="A77" s="274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</row>
    <row r="78" spans="1:13" ht="18.75" customHeight="1" thickTop="1" thickBot="1">
      <c r="A78" s="275" t="s">
        <v>51</v>
      </c>
      <c r="B78" s="119">
        <v>5801474</v>
      </c>
      <c r="C78" s="119">
        <v>5807474</v>
      </c>
      <c r="D78" s="119">
        <v>5832774</v>
      </c>
      <c r="E78" s="119">
        <v>5922924</v>
      </c>
      <c r="F78" s="119">
        <v>5929374</v>
      </c>
      <c r="G78" s="119">
        <v>5913974</v>
      </c>
      <c r="H78" s="119">
        <v>6061434</v>
      </c>
      <c r="I78" s="119">
        <v>6438996</v>
      </c>
      <c r="J78" s="119">
        <v>6541034</v>
      </c>
      <c r="K78" s="119">
        <v>7325982</v>
      </c>
      <c r="L78" s="119">
        <v>7290360</v>
      </c>
      <c r="M78" s="119">
        <v>7329290</v>
      </c>
    </row>
    <row r="79" spans="1:13" ht="15.75" thickTop="1">
      <c r="A79" s="6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>
      <c r="A80" s="6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6.5" thickBot="1">
      <c r="A81" s="120"/>
      <c r="B81" s="129" t="s">
        <v>115</v>
      </c>
      <c r="C81" s="115"/>
      <c r="D81" s="121"/>
      <c r="E81" s="121"/>
      <c r="F81" s="121"/>
      <c r="G81" s="121"/>
      <c r="H81" s="121"/>
      <c r="I81" s="121"/>
      <c r="J81" s="121"/>
      <c r="K81" s="121"/>
      <c r="L81" s="115"/>
      <c r="M81" s="115"/>
    </row>
    <row r="82" spans="1:13">
      <c r="A82" s="238"/>
      <c r="B82" s="309">
        <v>44197</v>
      </c>
      <c r="C82" s="309">
        <v>44228</v>
      </c>
      <c r="D82" s="309">
        <v>44256</v>
      </c>
      <c r="E82" s="309">
        <v>44287</v>
      </c>
      <c r="F82" s="309">
        <v>44317</v>
      </c>
      <c r="G82" s="309">
        <v>44348</v>
      </c>
      <c r="H82" s="309">
        <v>44378</v>
      </c>
      <c r="I82" s="309">
        <v>44409</v>
      </c>
      <c r="J82" s="309">
        <v>44440</v>
      </c>
      <c r="K82" s="309">
        <v>44470</v>
      </c>
      <c r="L82" s="309">
        <v>44501</v>
      </c>
      <c r="M82" s="309">
        <v>44531</v>
      </c>
    </row>
    <row r="83" spans="1:13" ht="15.75" thickBot="1">
      <c r="A83" s="239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</row>
    <row r="84" spans="1:13" ht="21.75" customHeight="1" thickTop="1" thickBot="1">
      <c r="A84" s="275" t="s">
        <v>51</v>
      </c>
      <c r="B84" s="119">
        <v>6836978</v>
      </c>
      <c r="C84" s="119">
        <v>7844340</v>
      </c>
      <c r="D84" s="119">
        <v>8144690</v>
      </c>
      <c r="E84" s="119">
        <v>8222240</v>
      </c>
      <c r="F84" s="119">
        <v>8212840</v>
      </c>
      <c r="G84" s="119">
        <v>8086090</v>
      </c>
      <c r="H84" s="119">
        <v>8253400</v>
      </c>
      <c r="I84" s="119">
        <v>8293940</v>
      </c>
      <c r="J84" s="119">
        <v>8231802</v>
      </c>
      <c r="K84" s="119"/>
      <c r="L84" s="119"/>
      <c r="M84" s="119"/>
    </row>
    <row r="85" spans="1:13" ht="15.75" thickTop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>
      <c r="A86" s="62" t="s">
        <v>52</v>
      </c>
      <c r="B86" s="202"/>
      <c r="C86" s="202"/>
      <c r="D86" s="202"/>
      <c r="E86" s="202"/>
      <c r="F86" s="75"/>
      <c r="G86" s="75"/>
      <c r="H86" s="75"/>
      <c r="I86" s="75"/>
      <c r="J86" s="75"/>
      <c r="K86" s="75"/>
      <c r="L86" s="75"/>
      <c r="M86" s="75"/>
    </row>
    <row r="87" spans="1:13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3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1:13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</sheetData>
  <mergeCells count="124"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L82:L83"/>
    <mergeCell ref="M82:M83"/>
    <mergeCell ref="G82:G83"/>
    <mergeCell ref="H82:H83"/>
    <mergeCell ref="I82:I83"/>
    <mergeCell ref="J82:J83"/>
    <mergeCell ref="K82:K83"/>
    <mergeCell ref="B82:B83"/>
    <mergeCell ref="C82:C83"/>
    <mergeCell ref="D82:D83"/>
    <mergeCell ref="E82:E83"/>
    <mergeCell ref="F82:F83"/>
    <mergeCell ref="L63:L64"/>
    <mergeCell ref="M63:M64"/>
    <mergeCell ref="G63:G64"/>
    <mergeCell ref="H63:H64"/>
    <mergeCell ref="I63:I64"/>
    <mergeCell ref="J63:J64"/>
    <mergeCell ref="K63:K64"/>
    <mergeCell ref="B63:B64"/>
    <mergeCell ref="C63:C64"/>
    <mergeCell ref="D63:D64"/>
    <mergeCell ref="E63:E64"/>
    <mergeCell ref="F63:F64"/>
    <mergeCell ref="B52:B53"/>
    <mergeCell ref="C52:C53"/>
    <mergeCell ref="D52:D53"/>
    <mergeCell ref="E52:E53"/>
    <mergeCell ref="F52:F53"/>
    <mergeCell ref="K52:K53"/>
    <mergeCell ref="L52:L53"/>
    <mergeCell ref="M52:M53"/>
    <mergeCell ref="F34:F35"/>
    <mergeCell ref="G34:G35"/>
    <mergeCell ref="H34:H35"/>
    <mergeCell ref="I34:I35"/>
    <mergeCell ref="M34:M35"/>
    <mergeCell ref="J34:J35"/>
    <mergeCell ref="K34:K35"/>
    <mergeCell ref="L34:L35"/>
    <mergeCell ref="G52:G53"/>
    <mergeCell ref="H52:H53"/>
    <mergeCell ref="I52:I53"/>
    <mergeCell ref="J52:J53"/>
    <mergeCell ref="M43:M44"/>
    <mergeCell ref="L43:L44"/>
    <mergeCell ref="J43:J44"/>
    <mergeCell ref="K43:K44"/>
    <mergeCell ref="M25:M26"/>
    <mergeCell ref="J25:J26"/>
    <mergeCell ref="K25:K26"/>
    <mergeCell ref="L25:L26"/>
    <mergeCell ref="G25:G26"/>
    <mergeCell ref="H25:H26"/>
    <mergeCell ref="I25:I26"/>
    <mergeCell ref="B43:B44"/>
    <mergeCell ref="C43:C44"/>
    <mergeCell ref="D43:D44"/>
    <mergeCell ref="E43:E44"/>
    <mergeCell ref="F43:F44"/>
    <mergeCell ref="G43:G44"/>
    <mergeCell ref="H43:H44"/>
    <mergeCell ref="I43:I44"/>
    <mergeCell ref="A34:A35"/>
    <mergeCell ref="B34:B35"/>
    <mergeCell ref="C34:C35"/>
    <mergeCell ref="D34:D35"/>
    <mergeCell ref="E34:E35"/>
    <mergeCell ref="F7:F8"/>
    <mergeCell ref="A7:A8"/>
    <mergeCell ref="B7:B8"/>
    <mergeCell ref="C7:C8"/>
    <mergeCell ref="D7:D8"/>
    <mergeCell ref="E7:E8"/>
    <mergeCell ref="A25:A26"/>
    <mergeCell ref="B25:B26"/>
    <mergeCell ref="C25:C26"/>
    <mergeCell ref="D25:D26"/>
    <mergeCell ref="E25:E26"/>
    <mergeCell ref="F25:F26"/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J16:J17"/>
    <mergeCell ref="K16:K17"/>
    <mergeCell ref="L16:L17"/>
    <mergeCell ref="M16:M17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</mergeCells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Q83"/>
  <sheetViews>
    <sheetView showGridLines="0" zoomScale="60" zoomScaleNormal="60" workbookViewId="0"/>
  </sheetViews>
  <sheetFormatPr baseColWidth="10" defaultColWidth="11.42578125" defaultRowHeight="15"/>
  <cols>
    <col min="6" max="6" width="11.5703125" customWidth="1"/>
    <col min="7" max="7" width="10.42578125" customWidth="1"/>
    <col min="8" max="8" width="17.85546875" bestFit="1" customWidth="1"/>
    <col min="9" max="9" width="10.140625" customWidth="1"/>
    <col min="10" max="10" width="11.42578125" customWidth="1"/>
    <col min="11" max="11" width="9.28515625" customWidth="1"/>
    <col min="12" max="12" width="11.5703125" customWidth="1"/>
    <col min="13" max="13" width="10.140625" customWidth="1"/>
    <col min="16" max="16" width="10.140625" customWidth="1"/>
    <col min="17" max="17" width="9.5703125" customWidth="1"/>
    <col min="20" max="20" width="10.7109375" customWidth="1"/>
    <col min="21" max="21" width="10.42578125" customWidth="1"/>
    <col min="22" max="22" width="11.7109375" customWidth="1"/>
    <col min="24" max="24" width="10" customWidth="1"/>
    <col min="25" max="25" width="11.28515625" customWidth="1"/>
    <col min="64" max="64" width="17.85546875" bestFit="1" customWidth="1"/>
    <col min="66" max="69" width="11.42578125" style="176"/>
  </cols>
  <sheetData>
    <row r="1" spans="1:69" ht="19.5">
      <c r="A1" s="110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75"/>
      <c r="O1" s="110" t="s">
        <v>0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75"/>
      <c r="AC1" s="110" t="s">
        <v>0</v>
      </c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75"/>
      <c r="AQ1" s="110" t="s">
        <v>0</v>
      </c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E1" s="110" t="s">
        <v>0</v>
      </c>
      <c r="BF1" s="127"/>
      <c r="BG1" s="127"/>
      <c r="BH1" s="127"/>
      <c r="BI1" s="127"/>
      <c r="BJ1" s="127"/>
      <c r="BK1" s="127"/>
      <c r="BL1" s="127"/>
      <c r="BM1" s="127"/>
      <c r="BN1" s="75"/>
      <c r="BO1" s="75"/>
      <c r="BP1" s="75"/>
      <c r="BQ1" s="75"/>
    </row>
    <row r="2" spans="1:69" ht="19.5">
      <c r="A2" s="6" t="str">
        <f>'Derivatives Summary'!$A$2</f>
        <v>SEPTEMBER OPERATIONAL HIGHLIGHTS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75"/>
      <c r="O2" s="6" t="str">
        <f>'Derivatives Summary'!$A$2</f>
        <v>SEPTEMBER OPERATIONAL HIGHLIGHTS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75"/>
      <c r="AC2" s="6" t="str">
        <f>'Derivatives Summary'!$A$2</f>
        <v>SEPTEMBER OPERATIONAL HIGHLIGHTS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75"/>
      <c r="AQ2" s="6" t="str">
        <f>'Derivatives Summary'!$A$2</f>
        <v>SEPTEMBER OPERATIONAL HIGHLIGHTS</v>
      </c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E2" s="6" t="str">
        <f>'Derivatives Summary'!$A$2</f>
        <v>SEPTEMBER OPERATIONAL HIGHLIGHTS</v>
      </c>
      <c r="BF2" s="127"/>
      <c r="BG2" s="127"/>
      <c r="BH2" s="127"/>
      <c r="BI2" s="127"/>
      <c r="BJ2" s="127"/>
      <c r="BK2" s="127"/>
      <c r="BL2" s="127"/>
      <c r="BM2" s="127"/>
      <c r="BN2" s="75"/>
      <c r="BO2" s="75"/>
      <c r="BP2" s="75"/>
      <c r="BQ2" s="75"/>
    </row>
    <row r="3" spans="1:69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</row>
    <row r="4" spans="1:69" ht="18">
      <c r="A4" s="112" t="s">
        <v>47</v>
      </c>
      <c r="B4" s="112"/>
      <c r="C4" s="112"/>
      <c r="D4" s="112"/>
      <c r="E4" s="112"/>
      <c r="F4" s="218"/>
      <c r="G4" s="128"/>
      <c r="H4" s="128"/>
      <c r="I4" s="128"/>
      <c r="J4" s="128"/>
      <c r="K4" s="128"/>
      <c r="L4" s="128"/>
      <c r="M4" s="128"/>
      <c r="N4" s="75"/>
      <c r="O4" s="112" t="s">
        <v>47</v>
      </c>
      <c r="P4" s="112"/>
      <c r="Q4" s="112"/>
      <c r="R4" s="112"/>
      <c r="S4" s="112"/>
      <c r="T4" s="218"/>
      <c r="U4" s="128"/>
      <c r="V4" s="128"/>
      <c r="W4" s="128"/>
      <c r="X4" s="128"/>
      <c r="Y4" s="128"/>
      <c r="Z4" s="128"/>
      <c r="AA4" s="128"/>
      <c r="AB4" s="75"/>
      <c r="AC4" s="112" t="s">
        <v>47</v>
      </c>
      <c r="AD4" s="112"/>
      <c r="AE4" s="112"/>
      <c r="AF4" s="112"/>
      <c r="AG4" s="112"/>
      <c r="AH4" s="112"/>
      <c r="AI4" s="128"/>
      <c r="AJ4" s="128"/>
      <c r="AK4" s="128"/>
      <c r="AL4" s="128"/>
      <c r="AM4" s="128"/>
      <c r="AN4" s="128"/>
      <c r="AO4" s="128"/>
      <c r="AP4" s="75"/>
      <c r="AQ4" s="112" t="s">
        <v>47</v>
      </c>
      <c r="AR4" s="112"/>
      <c r="AS4" s="112"/>
      <c r="AT4" s="112"/>
      <c r="AU4" s="112"/>
      <c r="AV4" s="128"/>
      <c r="AW4" s="128"/>
      <c r="AX4" s="128"/>
      <c r="AY4" s="128"/>
      <c r="AZ4" s="128"/>
      <c r="BA4" s="128"/>
      <c r="BB4" s="128"/>
      <c r="BC4" s="75"/>
    </row>
    <row r="5" spans="1:69" ht="15.7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131"/>
      <c r="Y5" s="75"/>
      <c r="Z5" s="75"/>
      <c r="AA5" s="75"/>
      <c r="AB5" s="75"/>
      <c r="AC5" s="75"/>
      <c r="AD5" s="131"/>
      <c r="AE5" s="75"/>
      <c r="AF5" s="75"/>
      <c r="AG5" s="75"/>
      <c r="AH5" s="131"/>
      <c r="AI5" s="75"/>
      <c r="AJ5" s="75"/>
      <c r="AK5" s="75"/>
      <c r="AL5" s="131"/>
      <c r="AM5" s="132"/>
      <c r="AN5" s="132"/>
      <c r="AO5" s="132"/>
      <c r="AP5" s="75"/>
      <c r="AQ5" s="75"/>
      <c r="AR5" s="75"/>
      <c r="AS5" s="75"/>
      <c r="AT5" s="75"/>
      <c r="AU5" s="75"/>
      <c r="AV5" s="131"/>
      <c r="AW5" s="75"/>
      <c r="AX5" s="75"/>
      <c r="AY5" s="75"/>
      <c r="AZ5" s="131"/>
      <c r="BA5" s="132"/>
      <c r="BB5" s="132"/>
      <c r="BC5" s="75"/>
      <c r="BE5" s="75"/>
      <c r="BF5" s="75"/>
      <c r="BG5" s="75"/>
      <c r="BH5" s="75"/>
      <c r="BI5" s="75"/>
      <c r="BJ5" s="75"/>
      <c r="BK5" s="75"/>
      <c r="BL5" s="75"/>
      <c r="BM5" s="75"/>
    </row>
    <row r="6" spans="1:69" ht="15.75" thickBot="1">
      <c r="A6" s="133"/>
      <c r="B6" s="313" t="s">
        <v>56</v>
      </c>
      <c r="C6" s="314"/>
      <c r="D6" s="314"/>
      <c r="E6" s="315"/>
      <c r="F6" s="313" t="s">
        <v>22</v>
      </c>
      <c r="G6" s="314"/>
      <c r="H6" s="314"/>
      <c r="I6" s="315"/>
      <c r="J6" s="313" t="s">
        <v>15</v>
      </c>
      <c r="K6" s="314"/>
      <c r="L6" s="314"/>
      <c r="M6" s="315"/>
      <c r="N6" s="62"/>
      <c r="O6" s="133"/>
      <c r="P6" s="313" t="s">
        <v>18</v>
      </c>
      <c r="Q6" s="314"/>
      <c r="R6" s="314"/>
      <c r="S6" s="315"/>
      <c r="T6" s="313" t="s">
        <v>20</v>
      </c>
      <c r="U6" s="314"/>
      <c r="V6" s="314"/>
      <c r="W6" s="315"/>
      <c r="X6" s="313" t="s">
        <v>71</v>
      </c>
      <c r="Y6" s="314"/>
      <c r="Z6" s="314"/>
      <c r="AA6" s="315"/>
      <c r="AB6" s="62"/>
      <c r="AC6" s="133"/>
      <c r="AD6" s="313" t="s">
        <v>57</v>
      </c>
      <c r="AE6" s="314"/>
      <c r="AF6" s="314"/>
      <c r="AG6" s="315"/>
      <c r="AH6" s="313" t="s">
        <v>58</v>
      </c>
      <c r="AI6" s="314"/>
      <c r="AJ6" s="314"/>
      <c r="AK6" s="315"/>
      <c r="AL6" s="313" t="s">
        <v>59</v>
      </c>
      <c r="AM6" s="314"/>
      <c r="AN6" s="314"/>
      <c r="AO6" s="315"/>
      <c r="AP6" s="62"/>
      <c r="AQ6" s="133"/>
      <c r="AR6" s="313" t="s">
        <v>60</v>
      </c>
      <c r="AS6" s="314"/>
      <c r="AT6" s="314"/>
      <c r="AU6" s="315"/>
      <c r="AV6" s="313" t="s">
        <v>23</v>
      </c>
      <c r="AW6" s="314"/>
      <c r="AX6" s="314"/>
      <c r="AY6" s="315"/>
      <c r="AZ6" s="313" t="s">
        <v>26</v>
      </c>
      <c r="BA6" s="314"/>
      <c r="BB6" s="314"/>
      <c r="BC6" s="315"/>
      <c r="BE6" s="133"/>
      <c r="BF6" s="313" t="s">
        <v>89</v>
      </c>
      <c r="BG6" s="314"/>
      <c r="BH6" s="314"/>
      <c r="BI6" s="315"/>
      <c r="BJ6" s="313" t="s">
        <v>90</v>
      </c>
      <c r="BK6" s="314"/>
      <c r="BL6" s="314"/>
      <c r="BM6" s="315"/>
    </row>
    <row r="7" spans="1:69" ht="25.5">
      <c r="A7" s="134"/>
      <c r="B7" s="322" t="s">
        <v>61</v>
      </c>
      <c r="C7" s="316" t="s">
        <v>62</v>
      </c>
      <c r="D7" s="318" t="s">
        <v>109</v>
      </c>
      <c r="E7" s="320" t="s">
        <v>63</v>
      </c>
      <c r="F7" s="322" t="s">
        <v>61</v>
      </c>
      <c r="G7" s="316" t="s">
        <v>62</v>
      </c>
      <c r="H7" s="318" t="s">
        <v>109</v>
      </c>
      <c r="I7" s="320" t="s">
        <v>63</v>
      </c>
      <c r="J7" s="322" t="s">
        <v>61</v>
      </c>
      <c r="K7" s="316" t="s">
        <v>62</v>
      </c>
      <c r="L7" s="318" t="s">
        <v>109</v>
      </c>
      <c r="M7" s="320" t="s">
        <v>63</v>
      </c>
      <c r="N7" s="135"/>
      <c r="O7" s="134"/>
      <c r="P7" s="322" t="s">
        <v>61</v>
      </c>
      <c r="Q7" s="316" t="s">
        <v>62</v>
      </c>
      <c r="R7" s="318" t="s">
        <v>109</v>
      </c>
      <c r="S7" s="320" t="s">
        <v>63</v>
      </c>
      <c r="T7" s="322" t="s">
        <v>61</v>
      </c>
      <c r="U7" s="316" t="s">
        <v>62</v>
      </c>
      <c r="V7" s="318" t="s">
        <v>109</v>
      </c>
      <c r="W7" s="320" t="s">
        <v>63</v>
      </c>
      <c r="X7" s="322" t="s">
        <v>61</v>
      </c>
      <c r="Y7" s="316" t="s">
        <v>62</v>
      </c>
      <c r="Z7" s="318" t="s">
        <v>109</v>
      </c>
      <c r="AA7" s="320" t="s">
        <v>63</v>
      </c>
      <c r="AB7" s="136"/>
      <c r="AC7" s="134"/>
      <c r="AD7" s="322" t="s">
        <v>61</v>
      </c>
      <c r="AE7" s="316" t="s">
        <v>62</v>
      </c>
      <c r="AF7" s="318" t="s">
        <v>109</v>
      </c>
      <c r="AG7" s="320" t="s">
        <v>63</v>
      </c>
      <c r="AH7" s="322" t="s">
        <v>61</v>
      </c>
      <c r="AI7" s="316" t="s">
        <v>62</v>
      </c>
      <c r="AJ7" s="318" t="s">
        <v>109</v>
      </c>
      <c r="AK7" s="320" t="s">
        <v>63</v>
      </c>
      <c r="AL7" s="322" t="s">
        <v>61</v>
      </c>
      <c r="AM7" s="316" t="s">
        <v>62</v>
      </c>
      <c r="AN7" s="318" t="s">
        <v>109</v>
      </c>
      <c r="AO7" s="320" t="s">
        <v>63</v>
      </c>
      <c r="AP7" s="62"/>
      <c r="AQ7" s="134"/>
      <c r="AR7" s="322" t="s">
        <v>61</v>
      </c>
      <c r="AS7" s="316" t="s">
        <v>62</v>
      </c>
      <c r="AT7" s="318" t="s">
        <v>109</v>
      </c>
      <c r="AU7" s="320" t="s">
        <v>63</v>
      </c>
      <c r="AV7" s="322" t="s">
        <v>61</v>
      </c>
      <c r="AW7" s="316" t="s">
        <v>62</v>
      </c>
      <c r="AX7" s="318" t="s">
        <v>109</v>
      </c>
      <c r="AY7" s="320" t="s">
        <v>63</v>
      </c>
      <c r="AZ7" s="322" t="s">
        <v>61</v>
      </c>
      <c r="BA7" s="316" t="s">
        <v>62</v>
      </c>
      <c r="BB7" s="318" t="s">
        <v>109</v>
      </c>
      <c r="BC7" s="320" t="s">
        <v>63</v>
      </c>
      <c r="BE7" s="134"/>
      <c r="BF7" s="225" t="s">
        <v>61</v>
      </c>
      <c r="BG7" s="227" t="s">
        <v>62</v>
      </c>
      <c r="BH7" s="229" t="s">
        <v>109</v>
      </c>
      <c r="BI7" s="231" t="s">
        <v>63</v>
      </c>
      <c r="BJ7" s="225" t="s">
        <v>61</v>
      </c>
      <c r="BK7" s="227" t="s">
        <v>62</v>
      </c>
      <c r="BL7" s="229" t="s">
        <v>109</v>
      </c>
      <c r="BM7" s="231" t="s">
        <v>63</v>
      </c>
    </row>
    <row r="8" spans="1:69" ht="15.75" customHeight="1" thickBot="1">
      <c r="A8" s="137"/>
      <c r="B8" s="323"/>
      <c r="C8" s="317"/>
      <c r="D8" s="319"/>
      <c r="E8" s="321"/>
      <c r="F8" s="323"/>
      <c r="G8" s="317"/>
      <c r="H8" s="319"/>
      <c r="I8" s="321"/>
      <c r="J8" s="323"/>
      <c r="K8" s="317"/>
      <c r="L8" s="319"/>
      <c r="M8" s="321"/>
      <c r="N8" s="125"/>
      <c r="O8" s="137"/>
      <c r="P8" s="323"/>
      <c r="Q8" s="317"/>
      <c r="R8" s="319"/>
      <c r="S8" s="321"/>
      <c r="T8" s="323"/>
      <c r="U8" s="317"/>
      <c r="V8" s="319"/>
      <c r="W8" s="321"/>
      <c r="X8" s="323"/>
      <c r="Y8" s="317"/>
      <c r="Z8" s="319"/>
      <c r="AA8" s="321"/>
      <c r="AB8" s="86"/>
      <c r="AC8" s="137"/>
      <c r="AD8" s="323"/>
      <c r="AE8" s="317"/>
      <c r="AF8" s="319"/>
      <c r="AG8" s="321"/>
      <c r="AH8" s="323"/>
      <c r="AI8" s="317"/>
      <c r="AJ8" s="319"/>
      <c r="AK8" s="321"/>
      <c r="AL8" s="323"/>
      <c r="AM8" s="317"/>
      <c r="AN8" s="319"/>
      <c r="AO8" s="321"/>
      <c r="AP8" s="86"/>
      <c r="AQ8" s="137"/>
      <c r="AR8" s="323"/>
      <c r="AS8" s="317"/>
      <c r="AT8" s="319"/>
      <c r="AU8" s="321"/>
      <c r="AV8" s="323"/>
      <c r="AW8" s="317"/>
      <c r="AX8" s="319"/>
      <c r="AY8" s="321"/>
      <c r="AZ8" s="323"/>
      <c r="BA8" s="317"/>
      <c r="BB8" s="319"/>
      <c r="BC8" s="321"/>
      <c r="BE8" s="137"/>
      <c r="BF8" s="226"/>
      <c r="BG8" s="228"/>
      <c r="BH8" s="230"/>
      <c r="BI8" s="232"/>
      <c r="BJ8" s="226"/>
      <c r="BK8" s="228"/>
      <c r="BL8" s="230"/>
      <c r="BM8" s="232"/>
    </row>
    <row r="9" spans="1:69">
      <c r="A9" s="181">
        <v>43831</v>
      </c>
      <c r="B9" s="191">
        <v>373</v>
      </c>
      <c r="C9" s="144">
        <v>296409</v>
      </c>
      <c r="D9" s="138">
        <v>56244.927540999997</v>
      </c>
      <c r="E9" s="140">
        <v>605705</v>
      </c>
      <c r="F9" s="191">
        <v>2</v>
      </c>
      <c r="G9" s="144">
        <v>30</v>
      </c>
      <c r="H9" s="138">
        <v>6.3382500000000004</v>
      </c>
      <c r="I9" s="140">
        <v>0</v>
      </c>
      <c r="J9" s="191">
        <v>15993</v>
      </c>
      <c r="K9" s="144">
        <v>35874</v>
      </c>
      <c r="L9" s="138">
        <v>16246.75268</v>
      </c>
      <c r="M9" s="140">
        <v>43984</v>
      </c>
      <c r="N9" s="62"/>
      <c r="O9" s="181">
        <v>43831</v>
      </c>
      <c r="P9" s="191">
        <v>0</v>
      </c>
      <c r="Q9" s="144">
        <v>0</v>
      </c>
      <c r="R9" s="138">
        <v>0</v>
      </c>
      <c r="S9" s="140">
        <v>3050</v>
      </c>
      <c r="T9" s="191">
        <v>0</v>
      </c>
      <c r="U9" s="144">
        <v>0</v>
      </c>
      <c r="V9" s="138">
        <v>0</v>
      </c>
      <c r="W9" s="140">
        <v>0</v>
      </c>
      <c r="X9" s="191">
        <v>2</v>
      </c>
      <c r="Y9" s="144">
        <v>600</v>
      </c>
      <c r="Z9" s="138">
        <v>0.92579999999999996</v>
      </c>
      <c r="AA9" s="140">
        <v>0</v>
      </c>
      <c r="AB9" s="62"/>
      <c r="AC9" s="181">
        <v>43831</v>
      </c>
      <c r="AD9" s="191">
        <v>0</v>
      </c>
      <c r="AE9" s="144">
        <v>0</v>
      </c>
      <c r="AF9" s="138">
        <v>0</v>
      </c>
      <c r="AG9" s="140">
        <v>0</v>
      </c>
      <c r="AH9" s="191">
        <v>0</v>
      </c>
      <c r="AI9" s="144">
        <v>0</v>
      </c>
      <c r="AJ9" s="138">
        <v>0</v>
      </c>
      <c r="AK9" s="140">
        <v>0</v>
      </c>
      <c r="AL9" s="191">
        <v>298</v>
      </c>
      <c r="AM9" s="144">
        <v>546</v>
      </c>
      <c r="AN9" s="138">
        <v>49.445099999999996</v>
      </c>
      <c r="AO9" s="140">
        <v>287</v>
      </c>
      <c r="AP9" s="62"/>
      <c r="AQ9" s="181">
        <v>43831</v>
      </c>
      <c r="AR9" s="191">
        <v>0</v>
      </c>
      <c r="AS9" s="144">
        <v>0</v>
      </c>
      <c r="AT9" s="138">
        <v>0</v>
      </c>
      <c r="AU9" s="140">
        <v>0</v>
      </c>
      <c r="AV9" s="191">
        <v>5</v>
      </c>
      <c r="AW9" s="144">
        <v>2800</v>
      </c>
      <c r="AX9" s="138">
        <v>327.10750000000002</v>
      </c>
      <c r="AY9" s="140">
        <v>16300</v>
      </c>
      <c r="AZ9" s="191">
        <v>0</v>
      </c>
      <c r="BA9" s="144">
        <v>0</v>
      </c>
      <c r="BB9" s="138">
        <v>0</v>
      </c>
      <c r="BC9" s="140">
        <v>0</v>
      </c>
      <c r="BE9" s="181">
        <v>43831</v>
      </c>
      <c r="BF9" s="177">
        <v>0</v>
      </c>
      <c r="BG9" s="178">
        <v>0</v>
      </c>
      <c r="BH9" s="179">
        <v>0</v>
      </c>
      <c r="BI9" s="180">
        <v>0</v>
      </c>
      <c r="BJ9" s="177">
        <v>6</v>
      </c>
      <c r="BK9" s="178">
        <v>3000</v>
      </c>
      <c r="BL9" s="179">
        <v>340.375</v>
      </c>
      <c r="BM9" s="180">
        <v>0</v>
      </c>
    </row>
    <row r="10" spans="1:69">
      <c r="A10" s="181">
        <v>43862</v>
      </c>
      <c r="B10" s="182">
        <v>426</v>
      </c>
      <c r="C10" s="183">
        <v>267765</v>
      </c>
      <c r="D10" s="184">
        <v>51022.439595999997</v>
      </c>
      <c r="E10" s="185">
        <v>660347</v>
      </c>
      <c r="F10" s="182">
        <v>0</v>
      </c>
      <c r="G10" s="183">
        <v>0</v>
      </c>
      <c r="H10" s="184">
        <v>0</v>
      </c>
      <c r="I10" s="185">
        <v>0</v>
      </c>
      <c r="J10" s="182">
        <v>12806</v>
      </c>
      <c r="K10" s="183">
        <v>29399</v>
      </c>
      <c r="L10" s="184">
        <v>12936.58612</v>
      </c>
      <c r="M10" s="185">
        <v>45097</v>
      </c>
      <c r="N10" s="125"/>
      <c r="O10" s="181">
        <v>43862</v>
      </c>
      <c r="P10" s="182">
        <v>0</v>
      </c>
      <c r="Q10" s="183">
        <v>0</v>
      </c>
      <c r="R10" s="184">
        <v>0</v>
      </c>
      <c r="S10" s="185">
        <v>2680</v>
      </c>
      <c r="T10" s="191">
        <v>0</v>
      </c>
      <c r="U10" s="144">
        <v>0</v>
      </c>
      <c r="V10" s="138">
        <v>0</v>
      </c>
      <c r="W10" s="140">
        <v>0</v>
      </c>
      <c r="X10" s="191">
        <v>0</v>
      </c>
      <c r="Y10" s="144">
        <v>0</v>
      </c>
      <c r="Z10" s="138">
        <v>0</v>
      </c>
      <c r="AA10" s="140">
        <v>0</v>
      </c>
      <c r="AB10" s="86"/>
      <c r="AC10" s="181">
        <v>43862</v>
      </c>
      <c r="AD10" s="191">
        <v>0</v>
      </c>
      <c r="AE10" s="144">
        <v>0</v>
      </c>
      <c r="AF10" s="138">
        <v>0</v>
      </c>
      <c r="AG10" s="140">
        <v>0</v>
      </c>
      <c r="AH10" s="191">
        <v>0</v>
      </c>
      <c r="AI10" s="144">
        <v>0</v>
      </c>
      <c r="AJ10" s="138">
        <v>0</v>
      </c>
      <c r="AK10" s="140">
        <v>0</v>
      </c>
      <c r="AL10" s="182">
        <v>233</v>
      </c>
      <c r="AM10" s="183">
        <v>345</v>
      </c>
      <c r="AN10" s="184">
        <v>30.0182</v>
      </c>
      <c r="AO10" s="185">
        <v>315</v>
      </c>
      <c r="AP10" s="86"/>
      <c r="AQ10" s="181">
        <v>43862</v>
      </c>
      <c r="AR10" s="191">
        <v>0</v>
      </c>
      <c r="AS10" s="144">
        <v>0</v>
      </c>
      <c r="AT10" s="138">
        <v>0</v>
      </c>
      <c r="AU10" s="140">
        <v>0</v>
      </c>
      <c r="AV10" s="182">
        <v>4</v>
      </c>
      <c r="AW10" s="183">
        <v>1800</v>
      </c>
      <c r="AX10" s="184">
        <v>211.3425</v>
      </c>
      <c r="AY10" s="185">
        <v>17200</v>
      </c>
      <c r="AZ10" s="191">
        <v>0</v>
      </c>
      <c r="BA10" s="144">
        <v>0</v>
      </c>
      <c r="BB10" s="138">
        <v>0</v>
      </c>
      <c r="BC10" s="140">
        <v>0</v>
      </c>
      <c r="BE10" s="181">
        <v>43862</v>
      </c>
      <c r="BF10" s="182">
        <v>0</v>
      </c>
      <c r="BG10" s="183">
        <v>0</v>
      </c>
      <c r="BH10" s="184">
        <v>0</v>
      </c>
      <c r="BI10" s="185">
        <v>0</v>
      </c>
      <c r="BJ10" s="182">
        <v>1</v>
      </c>
      <c r="BK10" s="183">
        <v>500</v>
      </c>
      <c r="BL10" s="184">
        <v>57.962499999999999</v>
      </c>
      <c r="BM10" s="185">
        <v>500</v>
      </c>
    </row>
    <row r="11" spans="1:69">
      <c r="A11" s="181">
        <v>43891</v>
      </c>
      <c r="B11" s="191">
        <v>906</v>
      </c>
      <c r="C11" s="144">
        <v>955577</v>
      </c>
      <c r="D11" s="138">
        <v>209037.52003700001</v>
      </c>
      <c r="E11" s="140">
        <v>483706</v>
      </c>
      <c r="F11" s="191">
        <v>0</v>
      </c>
      <c r="G11" s="144">
        <v>0</v>
      </c>
      <c r="H11" s="138">
        <v>0</v>
      </c>
      <c r="I11" s="140">
        <v>0</v>
      </c>
      <c r="J11" s="191">
        <v>27659</v>
      </c>
      <c r="K11" s="144">
        <v>126930</v>
      </c>
      <c r="L11" s="138">
        <v>47507.90612</v>
      </c>
      <c r="M11" s="140">
        <v>34526</v>
      </c>
      <c r="N11" s="62"/>
      <c r="O11" s="181">
        <v>43891</v>
      </c>
      <c r="P11" s="191">
        <v>0</v>
      </c>
      <c r="Q11" s="144">
        <v>0</v>
      </c>
      <c r="R11" s="138">
        <v>0</v>
      </c>
      <c r="S11" s="140">
        <v>2310</v>
      </c>
      <c r="T11" s="191">
        <v>0</v>
      </c>
      <c r="U11" s="144">
        <v>0</v>
      </c>
      <c r="V11" s="138">
        <v>0</v>
      </c>
      <c r="W11" s="140">
        <v>0</v>
      </c>
      <c r="X11" s="191">
        <v>0</v>
      </c>
      <c r="Y11" s="144">
        <v>0</v>
      </c>
      <c r="Z11" s="138">
        <v>0</v>
      </c>
      <c r="AA11" s="140">
        <v>0</v>
      </c>
      <c r="AB11" s="62"/>
      <c r="AC11" s="181">
        <v>43891</v>
      </c>
      <c r="AD11" s="191">
        <v>0</v>
      </c>
      <c r="AE11" s="144">
        <v>0</v>
      </c>
      <c r="AF11" s="138">
        <v>0</v>
      </c>
      <c r="AG11" s="140">
        <v>0</v>
      </c>
      <c r="AH11" s="191">
        <v>0</v>
      </c>
      <c r="AI11" s="144">
        <v>0</v>
      </c>
      <c r="AJ11" s="138">
        <v>0</v>
      </c>
      <c r="AK11" s="140">
        <v>0</v>
      </c>
      <c r="AL11" s="191">
        <v>455</v>
      </c>
      <c r="AM11" s="144">
        <v>950</v>
      </c>
      <c r="AN11" s="138">
        <v>71.263319999999993</v>
      </c>
      <c r="AO11" s="140">
        <v>53</v>
      </c>
      <c r="AP11" s="62"/>
      <c r="AQ11" s="181">
        <v>43891</v>
      </c>
      <c r="AR11" s="191">
        <v>0</v>
      </c>
      <c r="AS11" s="144">
        <v>0</v>
      </c>
      <c r="AT11" s="138">
        <v>0</v>
      </c>
      <c r="AU11" s="140">
        <v>0</v>
      </c>
      <c r="AV11" s="191">
        <v>3</v>
      </c>
      <c r="AW11" s="144">
        <v>11000</v>
      </c>
      <c r="AX11" s="138">
        <v>1240.7750000000001</v>
      </c>
      <c r="AY11" s="140">
        <v>5000</v>
      </c>
      <c r="AZ11" s="191">
        <v>0</v>
      </c>
      <c r="BA11" s="144">
        <v>0</v>
      </c>
      <c r="BB11" s="138">
        <v>0</v>
      </c>
      <c r="BC11" s="140">
        <v>0</v>
      </c>
      <c r="BE11" s="181">
        <v>43891</v>
      </c>
      <c r="BF11" s="182">
        <v>0</v>
      </c>
      <c r="BG11" s="183">
        <v>0</v>
      </c>
      <c r="BH11" s="184">
        <v>0</v>
      </c>
      <c r="BI11" s="185">
        <v>0</v>
      </c>
      <c r="BJ11" s="182">
        <v>0</v>
      </c>
      <c r="BK11" s="183">
        <v>0</v>
      </c>
      <c r="BL11" s="184">
        <v>0</v>
      </c>
      <c r="BM11" s="185">
        <v>0</v>
      </c>
    </row>
    <row r="12" spans="1:69">
      <c r="A12" s="181">
        <v>43922</v>
      </c>
      <c r="B12" s="191">
        <v>681</v>
      </c>
      <c r="C12" s="191">
        <v>197228</v>
      </c>
      <c r="D12" s="191">
        <v>48067.164303999998</v>
      </c>
      <c r="E12" s="140">
        <v>445146</v>
      </c>
      <c r="F12" s="191">
        <v>0</v>
      </c>
      <c r="G12" s="144">
        <v>0</v>
      </c>
      <c r="H12" s="138">
        <v>0</v>
      </c>
      <c r="I12" s="140">
        <v>0</v>
      </c>
      <c r="J12" s="191">
        <v>13418</v>
      </c>
      <c r="K12" s="144">
        <v>23399</v>
      </c>
      <c r="L12" s="138">
        <v>8226.3845099999999</v>
      </c>
      <c r="M12" s="140">
        <v>37111</v>
      </c>
      <c r="N12" s="117"/>
      <c r="O12" s="181">
        <v>43922</v>
      </c>
      <c r="P12" s="191">
        <v>0</v>
      </c>
      <c r="Q12" s="144">
        <v>0</v>
      </c>
      <c r="R12" s="138">
        <v>0</v>
      </c>
      <c r="S12" s="140">
        <v>1940</v>
      </c>
      <c r="T12" s="191">
        <v>0</v>
      </c>
      <c r="U12" s="144">
        <v>0</v>
      </c>
      <c r="V12" s="138">
        <v>0</v>
      </c>
      <c r="W12" s="140">
        <v>0</v>
      </c>
      <c r="X12" s="191">
        <v>0</v>
      </c>
      <c r="Y12" s="144">
        <v>0</v>
      </c>
      <c r="Z12" s="138">
        <v>0</v>
      </c>
      <c r="AA12" s="140">
        <v>0</v>
      </c>
      <c r="AB12" s="62"/>
      <c r="AC12" s="181">
        <v>43922</v>
      </c>
      <c r="AD12" s="191">
        <v>0</v>
      </c>
      <c r="AE12" s="144">
        <v>0</v>
      </c>
      <c r="AF12" s="138">
        <v>0</v>
      </c>
      <c r="AG12" s="140">
        <v>0</v>
      </c>
      <c r="AH12" s="191">
        <v>0</v>
      </c>
      <c r="AI12" s="144">
        <v>0</v>
      </c>
      <c r="AJ12" s="138">
        <v>0</v>
      </c>
      <c r="AK12" s="140">
        <v>0</v>
      </c>
      <c r="AL12" s="191">
        <v>265</v>
      </c>
      <c r="AM12" s="144">
        <v>416</v>
      </c>
      <c r="AN12" s="138">
        <v>29.46602</v>
      </c>
      <c r="AO12" s="140">
        <v>80</v>
      </c>
      <c r="AP12" s="62"/>
      <c r="AQ12" s="181">
        <v>43922</v>
      </c>
      <c r="AR12" s="191">
        <v>0</v>
      </c>
      <c r="AS12" s="144">
        <v>0</v>
      </c>
      <c r="AT12" s="138">
        <v>0</v>
      </c>
      <c r="AU12" s="140">
        <v>0</v>
      </c>
      <c r="AV12" s="191">
        <v>0</v>
      </c>
      <c r="AW12" s="144">
        <v>0</v>
      </c>
      <c r="AX12" s="138">
        <v>0</v>
      </c>
      <c r="AY12" s="140">
        <v>5000</v>
      </c>
      <c r="AZ12" s="191">
        <v>0</v>
      </c>
      <c r="BA12" s="144">
        <v>0</v>
      </c>
      <c r="BB12" s="138">
        <v>0</v>
      </c>
      <c r="BC12" s="140">
        <v>0</v>
      </c>
      <c r="BE12" s="181">
        <v>43922</v>
      </c>
      <c r="BF12" s="182">
        <v>0</v>
      </c>
      <c r="BG12" s="183">
        <v>0</v>
      </c>
      <c r="BH12" s="184">
        <v>0</v>
      </c>
      <c r="BI12" s="185">
        <v>0</v>
      </c>
      <c r="BJ12" s="182">
        <v>0</v>
      </c>
      <c r="BK12" s="183">
        <v>0</v>
      </c>
      <c r="BL12" s="184">
        <v>0</v>
      </c>
      <c r="BM12" s="185">
        <v>0</v>
      </c>
    </row>
    <row r="13" spans="1:69">
      <c r="A13" s="181">
        <v>43952</v>
      </c>
      <c r="B13" s="191">
        <v>703</v>
      </c>
      <c r="C13" s="144">
        <v>127226</v>
      </c>
      <c r="D13" s="138">
        <v>29752.30155</v>
      </c>
      <c r="E13" s="140">
        <v>413780</v>
      </c>
      <c r="F13" s="191">
        <v>0</v>
      </c>
      <c r="G13" s="144">
        <v>0</v>
      </c>
      <c r="H13" s="138">
        <v>0</v>
      </c>
      <c r="I13" s="140">
        <v>0</v>
      </c>
      <c r="J13" s="191">
        <v>12587</v>
      </c>
      <c r="K13" s="144">
        <v>32397</v>
      </c>
      <c r="L13" s="138">
        <v>11800.203289999999</v>
      </c>
      <c r="M13" s="140">
        <v>27102</v>
      </c>
      <c r="N13" s="62"/>
      <c r="O13" s="181">
        <v>43952</v>
      </c>
      <c r="P13" s="191">
        <v>0</v>
      </c>
      <c r="Q13" s="144">
        <v>0</v>
      </c>
      <c r="R13" s="138">
        <v>0</v>
      </c>
      <c r="S13" s="140">
        <v>1570</v>
      </c>
      <c r="T13" s="191">
        <v>0</v>
      </c>
      <c r="U13" s="144">
        <v>0</v>
      </c>
      <c r="V13" s="138">
        <v>0</v>
      </c>
      <c r="W13" s="140">
        <v>0</v>
      </c>
      <c r="X13" s="191">
        <v>0</v>
      </c>
      <c r="Y13" s="144">
        <v>0</v>
      </c>
      <c r="Z13" s="138">
        <v>0</v>
      </c>
      <c r="AA13" s="140">
        <v>0</v>
      </c>
      <c r="AB13" s="62"/>
      <c r="AC13" s="181">
        <v>43952</v>
      </c>
      <c r="AD13" s="191">
        <v>0</v>
      </c>
      <c r="AE13" s="144">
        <v>0</v>
      </c>
      <c r="AF13" s="138">
        <v>0</v>
      </c>
      <c r="AG13" s="140">
        <v>0</v>
      </c>
      <c r="AH13" s="191">
        <v>0</v>
      </c>
      <c r="AI13" s="144">
        <v>0</v>
      </c>
      <c r="AJ13" s="138">
        <v>0</v>
      </c>
      <c r="AK13" s="140">
        <v>0</v>
      </c>
      <c r="AL13" s="191">
        <v>165</v>
      </c>
      <c r="AM13" s="144">
        <v>319</v>
      </c>
      <c r="AN13" s="138">
        <v>23.33494</v>
      </c>
      <c r="AO13" s="140">
        <v>142</v>
      </c>
      <c r="AP13" s="62"/>
      <c r="AQ13" s="181">
        <v>43952</v>
      </c>
      <c r="AR13" s="191">
        <v>0</v>
      </c>
      <c r="AS13" s="144">
        <v>0</v>
      </c>
      <c r="AT13" s="138">
        <v>0</v>
      </c>
      <c r="AU13" s="140">
        <v>0</v>
      </c>
      <c r="AV13" s="191">
        <v>2</v>
      </c>
      <c r="AW13" s="144">
        <v>800</v>
      </c>
      <c r="AX13" s="138">
        <v>95.6</v>
      </c>
      <c r="AY13" s="140">
        <v>5000</v>
      </c>
      <c r="AZ13" s="191">
        <v>4</v>
      </c>
      <c r="BA13" s="144">
        <v>800</v>
      </c>
      <c r="BB13" s="138">
        <v>87.25</v>
      </c>
      <c r="BC13" s="140">
        <v>0</v>
      </c>
      <c r="BE13" s="181">
        <v>43952</v>
      </c>
      <c r="BF13" s="182">
        <v>0</v>
      </c>
      <c r="BG13" s="183">
        <v>0</v>
      </c>
      <c r="BH13" s="184">
        <v>0</v>
      </c>
      <c r="BI13" s="185">
        <v>0</v>
      </c>
      <c r="BJ13" s="182">
        <v>8</v>
      </c>
      <c r="BK13" s="183">
        <v>4000</v>
      </c>
      <c r="BL13" s="184">
        <v>445.33749999999998</v>
      </c>
      <c r="BM13" s="185">
        <v>0</v>
      </c>
    </row>
    <row r="14" spans="1:69">
      <c r="A14" s="181">
        <v>43983</v>
      </c>
      <c r="B14" s="191">
        <v>774</v>
      </c>
      <c r="C14" s="144">
        <v>1096996</v>
      </c>
      <c r="D14" s="138">
        <v>242018.827425</v>
      </c>
      <c r="E14" s="140">
        <v>415152</v>
      </c>
      <c r="F14" s="191">
        <v>0</v>
      </c>
      <c r="G14" s="144">
        <v>0</v>
      </c>
      <c r="H14" s="138">
        <v>0</v>
      </c>
      <c r="I14" s="140">
        <v>0</v>
      </c>
      <c r="J14" s="191">
        <v>16576</v>
      </c>
      <c r="K14" s="144">
        <v>88584</v>
      </c>
      <c r="L14" s="138">
        <v>33605.348209999996</v>
      </c>
      <c r="M14" s="140">
        <v>28730</v>
      </c>
      <c r="N14" s="62"/>
      <c r="O14" s="181">
        <v>43983</v>
      </c>
      <c r="P14" s="191">
        <v>0</v>
      </c>
      <c r="Q14" s="144">
        <v>0</v>
      </c>
      <c r="R14" s="138">
        <v>0</v>
      </c>
      <c r="S14" s="140">
        <v>1200</v>
      </c>
      <c r="T14" s="191">
        <v>0</v>
      </c>
      <c r="U14" s="144">
        <v>0</v>
      </c>
      <c r="V14" s="138">
        <v>0</v>
      </c>
      <c r="W14" s="140">
        <v>0</v>
      </c>
      <c r="X14" s="191">
        <v>0</v>
      </c>
      <c r="Y14" s="144">
        <v>0</v>
      </c>
      <c r="Z14" s="138">
        <v>0</v>
      </c>
      <c r="AA14" s="140">
        <v>0</v>
      </c>
      <c r="AB14" s="62"/>
      <c r="AC14" s="181">
        <v>43983</v>
      </c>
      <c r="AD14" s="191">
        <v>0</v>
      </c>
      <c r="AE14" s="144">
        <v>0</v>
      </c>
      <c r="AF14" s="138">
        <v>0</v>
      </c>
      <c r="AG14" s="140">
        <v>0</v>
      </c>
      <c r="AH14" s="191">
        <v>0</v>
      </c>
      <c r="AI14" s="144">
        <v>0</v>
      </c>
      <c r="AJ14" s="138">
        <v>0</v>
      </c>
      <c r="AK14" s="140">
        <v>0</v>
      </c>
      <c r="AL14" s="191">
        <v>274</v>
      </c>
      <c r="AM14" s="144">
        <v>528</v>
      </c>
      <c r="AN14" s="138">
        <v>40.142240000000001</v>
      </c>
      <c r="AO14" s="140">
        <v>25</v>
      </c>
      <c r="AP14" s="62"/>
      <c r="AQ14" s="181">
        <v>43983</v>
      </c>
      <c r="AR14" s="191">
        <v>0</v>
      </c>
      <c r="AS14" s="144">
        <v>0</v>
      </c>
      <c r="AT14" s="138">
        <v>0</v>
      </c>
      <c r="AU14" s="140">
        <v>0</v>
      </c>
      <c r="AV14" s="191">
        <v>9</v>
      </c>
      <c r="AW14" s="144">
        <v>11700</v>
      </c>
      <c r="AX14" s="138">
        <v>1414.8</v>
      </c>
      <c r="AY14" s="140">
        <v>5600</v>
      </c>
      <c r="AZ14" s="191">
        <v>13</v>
      </c>
      <c r="BA14" s="144">
        <v>2350</v>
      </c>
      <c r="BB14" s="138">
        <v>252.733125</v>
      </c>
      <c r="BC14" s="140">
        <v>0</v>
      </c>
      <c r="BE14" s="181">
        <v>43983</v>
      </c>
      <c r="BF14" s="182">
        <v>0</v>
      </c>
      <c r="BG14" s="183">
        <v>0</v>
      </c>
      <c r="BH14" s="184">
        <v>0</v>
      </c>
      <c r="BI14" s="185">
        <v>0</v>
      </c>
      <c r="BJ14" s="182">
        <v>0</v>
      </c>
      <c r="BK14" s="183">
        <v>0</v>
      </c>
      <c r="BL14" s="184">
        <v>0</v>
      </c>
      <c r="BM14" s="185">
        <v>0</v>
      </c>
    </row>
    <row r="15" spans="1:69">
      <c r="A15" s="181">
        <v>44013</v>
      </c>
      <c r="B15" s="191">
        <v>444</v>
      </c>
      <c r="C15" s="144">
        <v>139049</v>
      </c>
      <c r="D15" s="138">
        <v>31534.259227999999</v>
      </c>
      <c r="E15" s="140">
        <v>465572</v>
      </c>
      <c r="F15" s="191">
        <v>0</v>
      </c>
      <c r="G15" s="144">
        <v>0</v>
      </c>
      <c r="H15" s="138">
        <v>0</v>
      </c>
      <c r="I15" s="140">
        <v>0</v>
      </c>
      <c r="J15" s="191">
        <v>18093</v>
      </c>
      <c r="K15" s="144">
        <v>33033</v>
      </c>
      <c r="L15" s="138">
        <v>12301.534610000001</v>
      </c>
      <c r="M15" s="140">
        <v>23325</v>
      </c>
      <c r="N15" s="62"/>
      <c r="O15" s="181">
        <v>44013</v>
      </c>
      <c r="P15" s="191">
        <v>0</v>
      </c>
      <c r="Q15" s="144">
        <v>0</v>
      </c>
      <c r="R15" s="138">
        <v>0</v>
      </c>
      <c r="S15" s="140">
        <v>1000</v>
      </c>
      <c r="T15" s="191">
        <v>0</v>
      </c>
      <c r="U15" s="144">
        <v>0</v>
      </c>
      <c r="V15" s="138">
        <v>0</v>
      </c>
      <c r="W15" s="140">
        <v>0</v>
      </c>
      <c r="X15" s="191">
        <v>0</v>
      </c>
      <c r="Y15" s="144">
        <v>0</v>
      </c>
      <c r="Z15" s="138">
        <v>0</v>
      </c>
      <c r="AA15" s="140">
        <v>0</v>
      </c>
      <c r="AB15" s="62"/>
      <c r="AC15" s="181">
        <v>44013</v>
      </c>
      <c r="AD15" s="191">
        <v>0</v>
      </c>
      <c r="AE15" s="144">
        <v>0</v>
      </c>
      <c r="AF15" s="138">
        <v>0</v>
      </c>
      <c r="AG15" s="140">
        <v>0</v>
      </c>
      <c r="AH15" s="191">
        <v>0</v>
      </c>
      <c r="AI15" s="144">
        <v>0</v>
      </c>
      <c r="AJ15" s="138">
        <v>0</v>
      </c>
      <c r="AK15" s="140">
        <v>0</v>
      </c>
      <c r="AL15" s="191">
        <v>184</v>
      </c>
      <c r="AM15" s="144">
        <v>281</v>
      </c>
      <c r="AN15" s="138">
        <v>20.994018000000001</v>
      </c>
      <c r="AO15" s="140">
        <v>50</v>
      </c>
      <c r="AP15" s="62"/>
      <c r="AQ15" s="181">
        <v>44013</v>
      </c>
      <c r="AR15" s="191">
        <v>0</v>
      </c>
      <c r="AS15" s="144">
        <v>0</v>
      </c>
      <c r="AT15" s="138">
        <v>0</v>
      </c>
      <c r="AU15" s="140">
        <v>0</v>
      </c>
      <c r="AV15" s="191">
        <v>1</v>
      </c>
      <c r="AW15" s="144">
        <v>500</v>
      </c>
      <c r="AX15" s="138">
        <v>61.3</v>
      </c>
      <c r="AY15" s="140">
        <v>5600</v>
      </c>
      <c r="AZ15" s="191">
        <v>7</v>
      </c>
      <c r="BA15" s="144">
        <v>1201</v>
      </c>
      <c r="BB15" s="138">
        <v>135.33349999999999</v>
      </c>
      <c r="BC15" s="140">
        <v>0</v>
      </c>
      <c r="BE15" s="181">
        <v>44013</v>
      </c>
      <c r="BF15" s="182">
        <v>0</v>
      </c>
      <c r="BG15" s="182">
        <v>0</v>
      </c>
      <c r="BH15" s="182">
        <v>0</v>
      </c>
      <c r="BI15" s="185">
        <v>0</v>
      </c>
      <c r="BJ15" s="182">
        <v>2</v>
      </c>
      <c r="BK15" s="182">
        <v>380</v>
      </c>
      <c r="BL15" s="182">
        <v>45.03</v>
      </c>
      <c r="BM15" s="185">
        <v>0</v>
      </c>
    </row>
    <row r="16" spans="1:69">
      <c r="A16" s="181">
        <v>44044</v>
      </c>
      <c r="B16" s="191">
        <v>447</v>
      </c>
      <c r="C16" s="144">
        <v>75863</v>
      </c>
      <c r="D16" s="138">
        <v>16991.379657000001</v>
      </c>
      <c r="E16" s="140">
        <v>493242</v>
      </c>
      <c r="F16" s="191">
        <v>0</v>
      </c>
      <c r="G16" s="144">
        <v>0</v>
      </c>
      <c r="H16" s="138">
        <v>0</v>
      </c>
      <c r="I16" s="140">
        <v>0</v>
      </c>
      <c r="J16" s="191">
        <v>11842</v>
      </c>
      <c r="K16" s="144">
        <v>21746</v>
      </c>
      <c r="L16" s="138">
        <v>8336.6191500000004</v>
      </c>
      <c r="M16" s="140">
        <v>23647</v>
      </c>
      <c r="N16" s="117"/>
      <c r="O16" s="181">
        <v>44044</v>
      </c>
      <c r="P16" s="191">
        <v>0</v>
      </c>
      <c r="Q16" s="144">
        <v>0</v>
      </c>
      <c r="R16" s="138">
        <v>0</v>
      </c>
      <c r="S16" s="140">
        <v>800</v>
      </c>
      <c r="T16" s="191">
        <v>0</v>
      </c>
      <c r="U16" s="144">
        <v>0</v>
      </c>
      <c r="V16" s="138">
        <v>0</v>
      </c>
      <c r="W16" s="140">
        <v>0</v>
      </c>
      <c r="X16" s="191">
        <v>0</v>
      </c>
      <c r="Y16" s="144">
        <v>0</v>
      </c>
      <c r="Z16" s="138">
        <v>0</v>
      </c>
      <c r="AA16" s="140">
        <v>0</v>
      </c>
      <c r="AB16" s="62"/>
      <c r="AC16" s="181">
        <v>44044</v>
      </c>
      <c r="AD16" s="191">
        <v>0</v>
      </c>
      <c r="AE16" s="144">
        <v>0</v>
      </c>
      <c r="AF16" s="138">
        <v>0</v>
      </c>
      <c r="AG16" s="140">
        <v>0</v>
      </c>
      <c r="AH16" s="191">
        <v>0</v>
      </c>
      <c r="AI16" s="144">
        <v>0</v>
      </c>
      <c r="AJ16" s="138">
        <v>0</v>
      </c>
      <c r="AK16" s="140">
        <v>0</v>
      </c>
      <c r="AL16" s="191">
        <v>182</v>
      </c>
      <c r="AM16" s="144">
        <v>208</v>
      </c>
      <c r="AN16" s="138">
        <v>16.008459999999999</v>
      </c>
      <c r="AO16" s="140">
        <v>50</v>
      </c>
      <c r="AP16" s="62"/>
      <c r="AQ16" s="181">
        <v>44044</v>
      </c>
      <c r="AR16" s="191">
        <v>0</v>
      </c>
      <c r="AS16" s="144">
        <v>0</v>
      </c>
      <c r="AT16" s="138">
        <v>0</v>
      </c>
      <c r="AU16" s="140">
        <v>0</v>
      </c>
      <c r="AV16" s="191">
        <v>1</v>
      </c>
      <c r="AW16" s="144">
        <v>500</v>
      </c>
      <c r="AX16" s="138">
        <v>60.8125</v>
      </c>
      <c r="AY16" s="140">
        <v>5600</v>
      </c>
      <c r="AZ16" s="191">
        <v>7</v>
      </c>
      <c r="BA16" s="144">
        <v>1650</v>
      </c>
      <c r="BB16" s="138">
        <v>185.55</v>
      </c>
      <c r="BC16" s="140">
        <v>0</v>
      </c>
      <c r="BE16" s="181">
        <v>44044</v>
      </c>
      <c r="BF16" s="182">
        <v>0</v>
      </c>
      <c r="BG16" s="182">
        <v>0</v>
      </c>
      <c r="BH16" s="182">
        <v>0</v>
      </c>
      <c r="BI16" s="185">
        <v>0</v>
      </c>
      <c r="BJ16" s="182">
        <v>0</v>
      </c>
      <c r="BK16" s="182">
        <v>0</v>
      </c>
      <c r="BL16" s="182">
        <v>0</v>
      </c>
      <c r="BM16" s="185">
        <v>0</v>
      </c>
    </row>
    <row r="17" spans="1:65">
      <c r="A17" s="181">
        <v>44075</v>
      </c>
      <c r="B17" s="191">
        <v>973</v>
      </c>
      <c r="C17" s="144">
        <v>1301162</v>
      </c>
      <c r="D17" s="138">
        <v>279984.60843099997</v>
      </c>
      <c r="E17" s="140">
        <v>489972</v>
      </c>
      <c r="F17" s="191">
        <v>0</v>
      </c>
      <c r="G17" s="144">
        <v>0</v>
      </c>
      <c r="H17" s="138">
        <v>0</v>
      </c>
      <c r="I17" s="140">
        <v>0</v>
      </c>
      <c r="J17" s="191">
        <v>16117</v>
      </c>
      <c r="K17" s="144">
        <v>81489</v>
      </c>
      <c r="L17" s="138">
        <v>29834.634699999999</v>
      </c>
      <c r="M17" s="140">
        <v>22547</v>
      </c>
      <c r="N17" s="62"/>
      <c r="O17" s="181">
        <v>44075</v>
      </c>
      <c r="P17" s="191">
        <v>0</v>
      </c>
      <c r="Q17" s="144">
        <v>0</v>
      </c>
      <c r="R17" s="138">
        <v>0</v>
      </c>
      <c r="S17" s="140">
        <v>600</v>
      </c>
      <c r="T17" s="191">
        <v>0</v>
      </c>
      <c r="U17" s="144">
        <v>0</v>
      </c>
      <c r="V17" s="138">
        <v>0</v>
      </c>
      <c r="W17" s="140">
        <v>0</v>
      </c>
      <c r="X17" s="191">
        <v>0</v>
      </c>
      <c r="Y17" s="144">
        <v>0</v>
      </c>
      <c r="Z17" s="138">
        <v>0</v>
      </c>
      <c r="AA17" s="140">
        <v>0</v>
      </c>
      <c r="AB17" s="62"/>
      <c r="AC17" s="181">
        <v>44075</v>
      </c>
      <c r="AD17" s="191">
        <v>0</v>
      </c>
      <c r="AE17" s="144">
        <v>0</v>
      </c>
      <c r="AF17" s="138">
        <v>0</v>
      </c>
      <c r="AG17" s="140">
        <v>0</v>
      </c>
      <c r="AH17" s="191">
        <v>0</v>
      </c>
      <c r="AI17" s="144">
        <v>0</v>
      </c>
      <c r="AJ17" s="138">
        <v>0</v>
      </c>
      <c r="AK17" s="140">
        <v>0</v>
      </c>
      <c r="AL17" s="191">
        <v>63</v>
      </c>
      <c r="AM17" s="144">
        <v>98</v>
      </c>
      <c r="AN17" s="138">
        <v>7.1590199999999999</v>
      </c>
      <c r="AO17" s="140">
        <v>6</v>
      </c>
      <c r="AP17" s="62"/>
      <c r="AQ17" s="181">
        <v>44075</v>
      </c>
      <c r="AR17" s="191">
        <v>0</v>
      </c>
      <c r="AS17" s="144">
        <v>0</v>
      </c>
      <c r="AT17" s="138">
        <v>0</v>
      </c>
      <c r="AU17" s="140">
        <v>0</v>
      </c>
      <c r="AV17" s="191">
        <v>9</v>
      </c>
      <c r="AW17" s="144">
        <v>10500</v>
      </c>
      <c r="AX17" s="138">
        <v>1263.4825000000001</v>
      </c>
      <c r="AY17" s="140">
        <v>5500</v>
      </c>
      <c r="AZ17" s="191">
        <v>6</v>
      </c>
      <c r="BA17" s="144">
        <v>1350</v>
      </c>
      <c r="BB17" s="138">
        <v>150.255</v>
      </c>
      <c r="BC17" s="140">
        <v>0</v>
      </c>
      <c r="BE17" s="181">
        <v>44075</v>
      </c>
      <c r="BF17" s="182">
        <v>0</v>
      </c>
      <c r="BG17" s="183">
        <v>0</v>
      </c>
      <c r="BH17" s="184">
        <v>0</v>
      </c>
      <c r="BI17" s="185">
        <v>0</v>
      </c>
      <c r="BJ17" s="182">
        <v>0</v>
      </c>
      <c r="BK17" s="183">
        <v>0</v>
      </c>
      <c r="BL17" s="184">
        <v>0</v>
      </c>
      <c r="BM17" s="185">
        <v>0</v>
      </c>
    </row>
    <row r="18" spans="1:65">
      <c r="A18" s="181">
        <v>44105</v>
      </c>
      <c r="B18" s="191">
        <v>759</v>
      </c>
      <c r="C18" s="144">
        <v>154988</v>
      </c>
      <c r="D18" s="138">
        <v>33484.462920999998</v>
      </c>
      <c r="E18" s="140">
        <v>503172</v>
      </c>
      <c r="F18" s="191">
        <v>0</v>
      </c>
      <c r="G18" s="144">
        <v>0</v>
      </c>
      <c r="H18" s="138">
        <v>0</v>
      </c>
      <c r="I18" s="140">
        <v>0</v>
      </c>
      <c r="J18" s="191">
        <v>14883</v>
      </c>
      <c r="K18" s="144">
        <v>26282</v>
      </c>
      <c r="L18" s="138">
        <v>9918.9494699999996</v>
      </c>
      <c r="M18" s="140">
        <v>20569</v>
      </c>
      <c r="N18" s="125"/>
      <c r="O18" s="181">
        <v>44105</v>
      </c>
      <c r="P18" s="191">
        <v>0</v>
      </c>
      <c r="Q18" s="144">
        <v>0</v>
      </c>
      <c r="R18" s="138">
        <v>0</v>
      </c>
      <c r="S18" s="140">
        <v>400</v>
      </c>
      <c r="T18" s="191">
        <v>0</v>
      </c>
      <c r="U18" s="144">
        <v>0</v>
      </c>
      <c r="V18" s="138">
        <v>0</v>
      </c>
      <c r="W18" s="140">
        <v>0</v>
      </c>
      <c r="X18" s="191">
        <v>8</v>
      </c>
      <c r="Y18" s="144">
        <v>2100</v>
      </c>
      <c r="Z18" s="138">
        <v>2.7349999999999999</v>
      </c>
      <c r="AA18" s="140">
        <v>2100</v>
      </c>
      <c r="AB18" s="86"/>
      <c r="AC18" s="181">
        <v>44105</v>
      </c>
      <c r="AD18" s="191">
        <v>0</v>
      </c>
      <c r="AE18" s="144">
        <v>0</v>
      </c>
      <c r="AF18" s="138">
        <v>0</v>
      </c>
      <c r="AG18" s="140">
        <v>0</v>
      </c>
      <c r="AH18" s="191">
        <v>0</v>
      </c>
      <c r="AI18" s="144">
        <v>0</v>
      </c>
      <c r="AJ18" s="138">
        <v>0</v>
      </c>
      <c r="AK18" s="140">
        <v>0</v>
      </c>
      <c r="AL18" s="191">
        <v>149</v>
      </c>
      <c r="AM18" s="144">
        <v>219</v>
      </c>
      <c r="AN18" s="138">
        <v>16.5518</v>
      </c>
      <c r="AO18" s="140">
        <v>81</v>
      </c>
      <c r="AP18" s="86"/>
      <c r="AQ18" s="181">
        <v>44105</v>
      </c>
      <c r="AR18" s="191">
        <v>0</v>
      </c>
      <c r="AS18" s="144">
        <v>0</v>
      </c>
      <c r="AT18" s="138">
        <v>0</v>
      </c>
      <c r="AU18" s="140">
        <v>0</v>
      </c>
      <c r="AV18" s="191">
        <v>2</v>
      </c>
      <c r="AW18" s="144">
        <v>1000</v>
      </c>
      <c r="AX18" s="138">
        <v>118.46250000000001</v>
      </c>
      <c r="AY18" s="140">
        <v>6500</v>
      </c>
      <c r="AZ18" s="191">
        <v>6</v>
      </c>
      <c r="BA18" s="144">
        <v>1300</v>
      </c>
      <c r="BB18" s="138">
        <v>138.66874999999999</v>
      </c>
      <c r="BC18" s="140">
        <v>0</v>
      </c>
      <c r="BE18" s="181">
        <v>44105</v>
      </c>
      <c r="BF18" s="182">
        <v>0</v>
      </c>
      <c r="BG18" s="182">
        <v>0</v>
      </c>
      <c r="BH18" s="182">
        <v>0</v>
      </c>
      <c r="BI18" s="185">
        <v>0</v>
      </c>
      <c r="BJ18" s="182">
        <v>0</v>
      </c>
      <c r="BK18" s="183">
        <v>0</v>
      </c>
      <c r="BL18" s="184">
        <v>0</v>
      </c>
      <c r="BM18" s="185">
        <v>0</v>
      </c>
    </row>
    <row r="19" spans="1:65">
      <c r="A19" s="181">
        <v>44136</v>
      </c>
      <c r="B19" s="191">
        <v>403</v>
      </c>
      <c r="C19" s="144">
        <v>113464</v>
      </c>
      <c r="D19" s="138">
        <v>23185.041832999999</v>
      </c>
      <c r="E19" s="140">
        <v>530041</v>
      </c>
      <c r="F19" s="191">
        <v>0</v>
      </c>
      <c r="G19" s="144">
        <v>0</v>
      </c>
      <c r="H19" s="138">
        <v>0</v>
      </c>
      <c r="I19" s="140">
        <v>0</v>
      </c>
      <c r="J19" s="191">
        <v>15621</v>
      </c>
      <c r="K19" s="144">
        <v>30804</v>
      </c>
      <c r="L19" s="138">
        <v>12466.04819</v>
      </c>
      <c r="M19" s="140">
        <v>15507</v>
      </c>
      <c r="N19" s="62"/>
      <c r="O19" s="181">
        <v>44136</v>
      </c>
      <c r="P19" s="191">
        <v>0</v>
      </c>
      <c r="Q19" s="144">
        <v>0</v>
      </c>
      <c r="R19" s="138">
        <v>0</v>
      </c>
      <c r="S19" s="140">
        <v>200</v>
      </c>
      <c r="T19" s="191">
        <v>0</v>
      </c>
      <c r="U19" s="144">
        <v>0</v>
      </c>
      <c r="V19" s="138">
        <v>0</v>
      </c>
      <c r="W19" s="140">
        <v>0</v>
      </c>
      <c r="X19" s="191">
        <v>5</v>
      </c>
      <c r="Y19" s="144">
        <v>2100</v>
      </c>
      <c r="Z19" s="138">
        <v>3.0514000000000001</v>
      </c>
      <c r="AA19" s="140">
        <v>0</v>
      </c>
      <c r="AB19" s="86"/>
      <c r="AC19" s="181">
        <v>44136</v>
      </c>
      <c r="AD19" s="191">
        <v>0</v>
      </c>
      <c r="AE19" s="144">
        <v>0</v>
      </c>
      <c r="AF19" s="138">
        <v>0</v>
      </c>
      <c r="AG19" s="140">
        <v>0</v>
      </c>
      <c r="AH19" s="191">
        <v>0</v>
      </c>
      <c r="AI19" s="144">
        <v>0</v>
      </c>
      <c r="AJ19" s="138">
        <v>0</v>
      </c>
      <c r="AK19" s="140">
        <v>0</v>
      </c>
      <c r="AL19" s="191">
        <v>89</v>
      </c>
      <c r="AM19" s="144">
        <v>191</v>
      </c>
      <c r="AN19" s="138">
        <v>15.20998</v>
      </c>
      <c r="AO19" s="140">
        <v>64</v>
      </c>
      <c r="AP19" s="86"/>
      <c r="AQ19" s="181">
        <v>44136</v>
      </c>
      <c r="AR19" s="191">
        <v>0</v>
      </c>
      <c r="AS19" s="144">
        <v>0</v>
      </c>
      <c r="AT19" s="138">
        <v>0</v>
      </c>
      <c r="AU19" s="140">
        <v>0</v>
      </c>
      <c r="AV19" s="191">
        <v>3</v>
      </c>
      <c r="AW19" s="144">
        <v>1500</v>
      </c>
      <c r="AX19" s="138">
        <v>178.35</v>
      </c>
      <c r="AY19" s="140">
        <v>5000</v>
      </c>
      <c r="AZ19" s="191">
        <v>0</v>
      </c>
      <c r="BA19" s="144">
        <v>0</v>
      </c>
      <c r="BB19" s="138">
        <v>0</v>
      </c>
      <c r="BC19" s="140">
        <v>0</v>
      </c>
      <c r="BE19" s="181">
        <v>44136</v>
      </c>
      <c r="BF19" s="182">
        <v>0</v>
      </c>
      <c r="BG19" s="183">
        <v>0</v>
      </c>
      <c r="BH19" s="184">
        <v>0</v>
      </c>
      <c r="BI19" s="185">
        <v>0</v>
      </c>
      <c r="BJ19" s="182">
        <v>0</v>
      </c>
      <c r="BK19" s="183">
        <v>0</v>
      </c>
      <c r="BL19" s="184">
        <v>0</v>
      </c>
      <c r="BM19" s="185">
        <v>0</v>
      </c>
    </row>
    <row r="20" spans="1:65" ht="15.75" thickBot="1">
      <c r="A20" s="186">
        <v>44166</v>
      </c>
      <c r="B20" s="203">
        <v>479</v>
      </c>
      <c r="C20" s="204">
        <v>1191349</v>
      </c>
      <c r="D20" s="142">
        <v>238173.375956</v>
      </c>
      <c r="E20" s="143">
        <v>473752</v>
      </c>
      <c r="F20" s="203">
        <v>0</v>
      </c>
      <c r="G20" s="204">
        <v>0</v>
      </c>
      <c r="H20" s="142">
        <v>0</v>
      </c>
      <c r="I20" s="143">
        <v>0</v>
      </c>
      <c r="J20" s="203">
        <v>12017</v>
      </c>
      <c r="K20" s="204">
        <v>60854</v>
      </c>
      <c r="L20" s="142">
        <v>26679.086930000001</v>
      </c>
      <c r="M20" s="143">
        <v>11941</v>
      </c>
      <c r="N20" s="62"/>
      <c r="O20" s="186">
        <v>44166</v>
      </c>
      <c r="P20" s="203">
        <v>0</v>
      </c>
      <c r="Q20" s="204">
        <v>0</v>
      </c>
      <c r="R20" s="142">
        <v>0</v>
      </c>
      <c r="S20" s="143">
        <v>0</v>
      </c>
      <c r="T20" s="203">
        <v>0</v>
      </c>
      <c r="U20" s="204">
        <v>0</v>
      </c>
      <c r="V20" s="142">
        <v>0</v>
      </c>
      <c r="W20" s="143">
        <v>0</v>
      </c>
      <c r="X20" s="203">
        <v>0</v>
      </c>
      <c r="Y20" s="204">
        <v>0</v>
      </c>
      <c r="Z20" s="142">
        <v>0</v>
      </c>
      <c r="AA20" s="143">
        <v>0</v>
      </c>
      <c r="AB20" s="86"/>
      <c r="AC20" s="186">
        <v>44166</v>
      </c>
      <c r="AD20" s="203">
        <v>0</v>
      </c>
      <c r="AE20" s="204">
        <v>0</v>
      </c>
      <c r="AF20" s="142">
        <v>0</v>
      </c>
      <c r="AG20" s="143">
        <v>0</v>
      </c>
      <c r="AH20" s="203">
        <v>0</v>
      </c>
      <c r="AI20" s="204">
        <v>0</v>
      </c>
      <c r="AJ20" s="142">
        <v>0</v>
      </c>
      <c r="AK20" s="143">
        <v>0</v>
      </c>
      <c r="AL20" s="203">
        <v>97</v>
      </c>
      <c r="AM20" s="204">
        <v>208</v>
      </c>
      <c r="AN20" s="142">
        <v>18.4496</v>
      </c>
      <c r="AO20" s="143">
        <v>118</v>
      </c>
      <c r="AP20" s="86"/>
      <c r="AQ20" s="186">
        <v>44166</v>
      </c>
      <c r="AR20" s="203">
        <v>0</v>
      </c>
      <c r="AS20" s="204">
        <v>0</v>
      </c>
      <c r="AT20" s="142">
        <v>0</v>
      </c>
      <c r="AU20" s="143">
        <v>0</v>
      </c>
      <c r="AV20" s="203">
        <v>16</v>
      </c>
      <c r="AW20" s="204">
        <v>9000</v>
      </c>
      <c r="AX20" s="142">
        <v>1078.3800000000001</v>
      </c>
      <c r="AY20" s="143">
        <v>4000</v>
      </c>
      <c r="AZ20" s="203">
        <v>0</v>
      </c>
      <c r="BA20" s="204">
        <v>0</v>
      </c>
      <c r="BB20" s="142">
        <v>0</v>
      </c>
      <c r="BC20" s="143">
        <v>0</v>
      </c>
      <c r="BE20" s="186">
        <v>44166</v>
      </c>
      <c r="BF20" s="187">
        <v>0</v>
      </c>
      <c r="BG20" s="188">
        <v>0</v>
      </c>
      <c r="BH20" s="189">
        <v>0</v>
      </c>
      <c r="BI20" s="190">
        <v>0</v>
      </c>
      <c r="BJ20" s="187">
        <v>0</v>
      </c>
      <c r="BK20" s="188">
        <v>0</v>
      </c>
      <c r="BL20" s="189">
        <v>0</v>
      </c>
      <c r="BM20" s="190">
        <v>0</v>
      </c>
    </row>
    <row r="21" spans="1:65">
      <c r="A21" s="181">
        <v>44197</v>
      </c>
      <c r="B21" s="191">
        <v>470</v>
      </c>
      <c r="C21" s="144">
        <v>198506</v>
      </c>
      <c r="D21" s="138">
        <v>39960.125757000002</v>
      </c>
      <c r="E21" s="140">
        <v>563755</v>
      </c>
      <c r="F21" s="191">
        <v>0</v>
      </c>
      <c r="G21" s="144">
        <v>0</v>
      </c>
      <c r="H21" s="138">
        <v>0</v>
      </c>
      <c r="I21" s="140">
        <v>0</v>
      </c>
      <c r="J21" s="191">
        <v>11984</v>
      </c>
      <c r="K21" s="144">
        <v>21330</v>
      </c>
      <c r="L21" s="138">
        <v>9733.7637500000001</v>
      </c>
      <c r="M21" s="140">
        <v>14033</v>
      </c>
      <c r="N21" s="62"/>
      <c r="O21" s="181">
        <v>44197</v>
      </c>
      <c r="P21" s="191">
        <v>0</v>
      </c>
      <c r="Q21" s="144">
        <v>0</v>
      </c>
      <c r="R21" s="138">
        <v>0</v>
      </c>
      <c r="S21" s="140">
        <v>0</v>
      </c>
      <c r="T21" s="191">
        <v>0</v>
      </c>
      <c r="U21" s="144">
        <v>0</v>
      </c>
      <c r="V21" s="138">
        <v>0</v>
      </c>
      <c r="W21" s="140">
        <v>0</v>
      </c>
      <c r="X21" s="191">
        <v>2</v>
      </c>
      <c r="Y21" s="144">
        <v>800</v>
      </c>
      <c r="Z21" s="138">
        <v>1.1213</v>
      </c>
      <c r="AA21" s="140">
        <v>800</v>
      </c>
      <c r="AB21" s="86"/>
      <c r="AC21" s="181">
        <v>44197</v>
      </c>
      <c r="AD21" s="191">
        <v>0</v>
      </c>
      <c r="AE21" s="144">
        <v>0</v>
      </c>
      <c r="AF21" s="138">
        <v>0</v>
      </c>
      <c r="AG21" s="140">
        <v>0</v>
      </c>
      <c r="AH21" s="191">
        <v>0</v>
      </c>
      <c r="AI21" s="144">
        <v>0</v>
      </c>
      <c r="AJ21" s="138">
        <v>0</v>
      </c>
      <c r="AK21" s="140">
        <v>0</v>
      </c>
      <c r="AL21" s="191">
        <v>150</v>
      </c>
      <c r="AM21" s="144">
        <v>346</v>
      </c>
      <c r="AN21" s="138">
        <v>31.57752</v>
      </c>
      <c r="AO21" s="140">
        <v>117</v>
      </c>
      <c r="AP21" s="86"/>
      <c r="AQ21" s="181">
        <v>44197</v>
      </c>
      <c r="AR21" s="191">
        <v>0</v>
      </c>
      <c r="AS21" s="144">
        <v>0</v>
      </c>
      <c r="AT21" s="138">
        <v>0</v>
      </c>
      <c r="AU21" s="140">
        <v>0</v>
      </c>
      <c r="AV21" s="191">
        <v>1</v>
      </c>
      <c r="AW21" s="144">
        <v>1000</v>
      </c>
      <c r="AX21" s="138">
        <v>121.95</v>
      </c>
      <c r="AY21" s="140">
        <v>5000</v>
      </c>
      <c r="AZ21" s="191">
        <v>0</v>
      </c>
      <c r="BA21" s="144">
        <v>0</v>
      </c>
      <c r="BB21" s="138">
        <v>0</v>
      </c>
      <c r="BC21" s="140">
        <v>0</v>
      </c>
      <c r="BE21" s="181">
        <v>44197</v>
      </c>
      <c r="BF21" s="177">
        <v>0</v>
      </c>
      <c r="BG21" s="178">
        <v>0</v>
      </c>
      <c r="BH21" s="179">
        <v>0</v>
      </c>
      <c r="BI21" s="180">
        <v>0</v>
      </c>
      <c r="BJ21" s="177">
        <v>6</v>
      </c>
      <c r="BK21" s="178">
        <v>3000</v>
      </c>
      <c r="BL21" s="179">
        <v>340.375</v>
      </c>
      <c r="BM21" s="180">
        <v>0</v>
      </c>
    </row>
    <row r="22" spans="1:65">
      <c r="A22" s="181">
        <v>44228</v>
      </c>
      <c r="B22" s="191">
        <v>552</v>
      </c>
      <c r="C22" s="281">
        <v>164167</v>
      </c>
      <c r="D22" s="138">
        <v>33774.272088999998</v>
      </c>
      <c r="E22" s="140">
        <v>642827</v>
      </c>
      <c r="F22" s="191">
        <v>0</v>
      </c>
      <c r="G22" s="281">
        <v>0</v>
      </c>
      <c r="H22" s="138">
        <v>0</v>
      </c>
      <c r="I22" s="140">
        <v>0</v>
      </c>
      <c r="J22" s="191">
        <v>10758</v>
      </c>
      <c r="K22" s="281">
        <v>18482</v>
      </c>
      <c r="L22" s="138">
        <v>8276.89869</v>
      </c>
      <c r="M22" s="140">
        <v>16296</v>
      </c>
      <c r="N22" s="282"/>
      <c r="O22" s="181">
        <v>44228</v>
      </c>
      <c r="P22" s="191">
        <v>0</v>
      </c>
      <c r="Q22" s="281">
        <v>0</v>
      </c>
      <c r="R22" s="138">
        <v>0</v>
      </c>
      <c r="S22" s="140">
        <v>0</v>
      </c>
      <c r="T22" s="191">
        <v>0</v>
      </c>
      <c r="U22" s="281">
        <v>0</v>
      </c>
      <c r="V22" s="138">
        <v>0</v>
      </c>
      <c r="W22" s="140">
        <v>0</v>
      </c>
      <c r="X22" s="191">
        <v>1</v>
      </c>
      <c r="Y22" s="281">
        <v>300</v>
      </c>
      <c r="Z22" s="138">
        <v>0.4173</v>
      </c>
      <c r="AA22" s="140">
        <v>1100</v>
      </c>
      <c r="AB22" s="282"/>
      <c r="AC22" s="181">
        <v>44228</v>
      </c>
      <c r="AD22" s="191">
        <v>0</v>
      </c>
      <c r="AE22" s="281">
        <v>0</v>
      </c>
      <c r="AF22" s="138">
        <v>0</v>
      </c>
      <c r="AG22" s="140">
        <v>0</v>
      </c>
      <c r="AH22" s="191">
        <v>0</v>
      </c>
      <c r="AI22" s="281">
        <v>0</v>
      </c>
      <c r="AJ22" s="138">
        <v>0</v>
      </c>
      <c r="AK22" s="140">
        <v>0</v>
      </c>
      <c r="AL22" s="191">
        <v>129</v>
      </c>
      <c r="AM22" s="281">
        <v>397</v>
      </c>
      <c r="AN22" s="138">
        <v>35.549340000000001</v>
      </c>
      <c r="AO22" s="140">
        <v>228</v>
      </c>
      <c r="AP22" s="282"/>
      <c r="AQ22" s="181">
        <v>44228</v>
      </c>
      <c r="AR22" s="191">
        <v>0</v>
      </c>
      <c r="AS22" s="281">
        <v>0</v>
      </c>
      <c r="AT22" s="138">
        <v>0</v>
      </c>
      <c r="AU22" s="140">
        <v>0</v>
      </c>
      <c r="AV22" s="191">
        <v>2</v>
      </c>
      <c r="AW22" s="281">
        <v>600</v>
      </c>
      <c r="AX22" s="138">
        <v>73.23</v>
      </c>
      <c r="AY22" s="140">
        <v>4600</v>
      </c>
      <c r="AZ22" s="191">
        <v>0</v>
      </c>
      <c r="BA22" s="281">
        <v>0</v>
      </c>
      <c r="BB22" s="138">
        <v>0</v>
      </c>
      <c r="BC22" s="140">
        <v>0</v>
      </c>
      <c r="BE22" s="181">
        <v>44228</v>
      </c>
      <c r="BF22" s="284">
        <v>0</v>
      </c>
      <c r="BG22" s="285">
        <v>0</v>
      </c>
      <c r="BH22" s="286">
        <v>0</v>
      </c>
      <c r="BI22" s="287">
        <v>0</v>
      </c>
      <c r="BJ22" s="284">
        <v>0</v>
      </c>
      <c r="BK22" s="285">
        <v>0</v>
      </c>
      <c r="BL22" s="286">
        <v>0</v>
      </c>
      <c r="BM22" s="287">
        <v>0</v>
      </c>
    </row>
    <row r="23" spans="1:65">
      <c r="A23" s="181">
        <v>44256</v>
      </c>
      <c r="B23" s="191">
        <v>579</v>
      </c>
      <c r="C23" s="281">
        <v>1395783</v>
      </c>
      <c r="D23" s="138">
        <v>296825.07028300001</v>
      </c>
      <c r="E23" s="140">
        <v>558942</v>
      </c>
      <c r="F23" s="191">
        <v>0</v>
      </c>
      <c r="G23" s="281">
        <v>0</v>
      </c>
      <c r="H23" s="138">
        <v>0</v>
      </c>
      <c r="I23" s="140">
        <v>0</v>
      </c>
      <c r="J23" s="191">
        <v>19073</v>
      </c>
      <c r="K23" s="281">
        <v>65353</v>
      </c>
      <c r="L23" s="138">
        <v>31116.17482</v>
      </c>
      <c r="M23" s="140">
        <v>17419</v>
      </c>
      <c r="N23" s="282"/>
      <c r="O23" s="181">
        <v>44256</v>
      </c>
      <c r="P23" s="191">
        <v>0</v>
      </c>
      <c r="Q23" s="281">
        <v>0</v>
      </c>
      <c r="R23" s="138">
        <v>0</v>
      </c>
      <c r="S23" s="140">
        <v>0</v>
      </c>
      <c r="T23" s="191">
        <v>0</v>
      </c>
      <c r="U23" s="281">
        <v>0</v>
      </c>
      <c r="V23" s="138">
        <v>0</v>
      </c>
      <c r="W23" s="140">
        <v>0</v>
      </c>
      <c r="X23" s="191">
        <v>2</v>
      </c>
      <c r="Y23" s="281">
        <v>1600</v>
      </c>
      <c r="Z23" s="138">
        <v>2.2984</v>
      </c>
      <c r="AA23" s="140">
        <v>1100</v>
      </c>
      <c r="AB23" s="282"/>
      <c r="AC23" s="181">
        <v>44256</v>
      </c>
      <c r="AD23" s="191">
        <v>0</v>
      </c>
      <c r="AE23" s="281">
        <v>0</v>
      </c>
      <c r="AF23" s="138">
        <v>0</v>
      </c>
      <c r="AG23" s="140">
        <v>0</v>
      </c>
      <c r="AH23" s="191">
        <v>0</v>
      </c>
      <c r="AI23" s="281">
        <v>0</v>
      </c>
      <c r="AJ23" s="138">
        <v>0</v>
      </c>
      <c r="AK23" s="140">
        <v>0</v>
      </c>
      <c r="AL23" s="191">
        <v>145</v>
      </c>
      <c r="AM23" s="281">
        <v>405</v>
      </c>
      <c r="AN23" s="138">
        <v>38.543680000000002</v>
      </c>
      <c r="AO23" s="140">
        <v>102</v>
      </c>
      <c r="AP23" s="282"/>
      <c r="AQ23" s="181">
        <v>44256</v>
      </c>
      <c r="AR23" s="191">
        <v>0</v>
      </c>
      <c r="AS23" s="281">
        <v>0</v>
      </c>
      <c r="AT23" s="138">
        <v>0</v>
      </c>
      <c r="AU23" s="140">
        <v>0</v>
      </c>
      <c r="AV23" s="191">
        <v>2</v>
      </c>
      <c r="AW23" s="281">
        <v>8000</v>
      </c>
      <c r="AX23" s="138">
        <v>944.6</v>
      </c>
      <c r="AY23" s="140">
        <v>4000</v>
      </c>
      <c r="AZ23" s="191">
        <v>0</v>
      </c>
      <c r="BA23" s="281">
        <v>0</v>
      </c>
      <c r="BB23" s="138">
        <v>0</v>
      </c>
      <c r="BC23" s="140">
        <v>0</v>
      </c>
      <c r="BE23" s="181">
        <v>44256</v>
      </c>
      <c r="BF23" s="284">
        <v>0</v>
      </c>
      <c r="BG23" s="285">
        <v>0</v>
      </c>
      <c r="BH23" s="286">
        <v>0</v>
      </c>
      <c r="BI23" s="287">
        <v>0</v>
      </c>
      <c r="BJ23" s="284">
        <v>0</v>
      </c>
      <c r="BK23" s="285">
        <v>0</v>
      </c>
      <c r="BL23" s="286">
        <v>0</v>
      </c>
      <c r="BM23" s="287">
        <v>0</v>
      </c>
    </row>
    <row r="24" spans="1:65">
      <c r="A24" s="181">
        <v>44287</v>
      </c>
      <c r="B24" s="191">
        <v>412</v>
      </c>
      <c r="C24" s="281">
        <v>132262</v>
      </c>
      <c r="D24" s="138">
        <v>26833.794101</v>
      </c>
      <c r="E24" s="140">
        <v>616926</v>
      </c>
      <c r="F24" s="191">
        <v>2</v>
      </c>
      <c r="G24" s="281">
        <v>60</v>
      </c>
      <c r="H24" s="138">
        <v>14.4765</v>
      </c>
      <c r="I24" s="140">
        <v>60</v>
      </c>
      <c r="J24" s="191">
        <v>10310</v>
      </c>
      <c r="K24" s="281">
        <v>16174</v>
      </c>
      <c r="L24" s="138">
        <v>7781.2686800000001</v>
      </c>
      <c r="M24" s="140">
        <v>17009</v>
      </c>
      <c r="N24" s="282"/>
      <c r="O24" s="181">
        <v>44287</v>
      </c>
      <c r="P24" s="191">
        <v>0</v>
      </c>
      <c r="Q24" s="281">
        <v>0</v>
      </c>
      <c r="R24" s="138">
        <v>0</v>
      </c>
      <c r="S24" s="140">
        <v>0</v>
      </c>
      <c r="T24" s="191">
        <v>0</v>
      </c>
      <c r="U24" s="281">
        <v>0</v>
      </c>
      <c r="V24" s="138">
        <v>0</v>
      </c>
      <c r="W24" s="140">
        <v>0</v>
      </c>
      <c r="X24" s="191">
        <v>0</v>
      </c>
      <c r="Y24" s="281">
        <v>0</v>
      </c>
      <c r="Z24" s="138">
        <v>0</v>
      </c>
      <c r="AA24" s="140">
        <v>1100</v>
      </c>
      <c r="AB24" s="282"/>
      <c r="AC24" s="181">
        <v>44287</v>
      </c>
      <c r="AD24" s="191">
        <v>0</v>
      </c>
      <c r="AE24" s="281">
        <v>0</v>
      </c>
      <c r="AF24" s="138">
        <v>0</v>
      </c>
      <c r="AG24" s="140">
        <v>0</v>
      </c>
      <c r="AH24" s="191">
        <v>0</v>
      </c>
      <c r="AI24" s="281">
        <v>0</v>
      </c>
      <c r="AJ24" s="138">
        <v>0</v>
      </c>
      <c r="AK24" s="140">
        <v>0</v>
      </c>
      <c r="AL24" s="191">
        <v>154</v>
      </c>
      <c r="AM24" s="281">
        <v>299</v>
      </c>
      <c r="AN24" s="138">
        <v>28.866320000000002</v>
      </c>
      <c r="AO24" s="140">
        <v>92</v>
      </c>
      <c r="AP24" s="282"/>
      <c r="AQ24" s="181">
        <v>44287</v>
      </c>
      <c r="AR24" s="191">
        <v>0</v>
      </c>
      <c r="AS24" s="281">
        <v>0</v>
      </c>
      <c r="AT24" s="138">
        <v>0</v>
      </c>
      <c r="AU24" s="140">
        <v>0</v>
      </c>
      <c r="AV24" s="191">
        <v>0</v>
      </c>
      <c r="AW24" s="281">
        <v>0</v>
      </c>
      <c r="AX24" s="138">
        <v>0</v>
      </c>
      <c r="AY24" s="140">
        <v>4000</v>
      </c>
      <c r="AZ24" s="191">
        <v>0</v>
      </c>
      <c r="BA24" s="281">
        <v>0</v>
      </c>
      <c r="BB24" s="138">
        <v>0</v>
      </c>
      <c r="BC24" s="140">
        <v>0</v>
      </c>
      <c r="BE24" s="181">
        <v>44287</v>
      </c>
      <c r="BF24" s="284">
        <v>0</v>
      </c>
      <c r="BG24" s="285">
        <v>0</v>
      </c>
      <c r="BH24" s="286">
        <v>0</v>
      </c>
      <c r="BI24" s="287">
        <v>0</v>
      </c>
      <c r="BJ24" s="284">
        <v>0</v>
      </c>
      <c r="BK24" s="285">
        <v>0</v>
      </c>
      <c r="BL24" s="286">
        <v>0</v>
      </c>
      <c r="BM24" s="287">
        <v>0</v>
      </c>
    </row>
    <row r="25" spans="1:65">
      <c r="A25" s="181">
        <v>44317</v>
      </c>
      <c r="B25" s="191">
        <v>305</v>
      </c>
      <c r="C25" s="281">
        <v>721486</v>
      </c>
      <c r="D25" s="138">
        <v>145103.33997</v>
      </c>
      <c r="E25" s="140">
        <v>909591</v>
      </c>
      <c r="F25" s="191">
        <v>0</v>
      </c>
      <c r="G25" s="281">
        <v>0</v>
      </c>
      <c r="H25" s="138">
        <v>0</v>
      </c>
      <c r="I25" s="140">
        <v>60</v>
      </c>
      <c r="J25" s="191">
        <v>9062</v>
      </c>
      <c r="K25" s="281">
        <v>15049</v>
      </c>
      <c r="L25" s="138">
        <v>7425.0653400000001</v>
      </c>
      <c r="M25" s="140">
        <v>18321</v>
      </c>
      <c r="N25" s="300"/>
      <c r="O25" s="181">
        <v>44317</v>
      </c>
      <c r="P25" s="191">
        <v>0</v>
      </c>
      <c r="Q25" s="281">
        <v>0</v>
      </c>
      <c r="R25" s="138">
        <v>0</v>
      </c>
      <c r="S25" s="140">
        <v>0</v>
      </c>
      <c r="T25" s="191">
        <v>0</v>
      </c>
      <c r="U25" s="281">
        <v>0</v>
      </c>
      <c r="V25" s="138">
        <v>0</v>
      </c>
      <c r="W25" s="140">
        <v>0</v>
      </c>
      <c r="X25" s="191">
        <v>1</v>
      </c>
      <c r="Y25" s="281">
        <v>100</v>
      </c>
      <c r="Z25" s="138">
        <v>0.1472</v>
      </c>
      <c r="AA25" s="140">
        <v>1000</v>
      </c>
      <c r="AB25" s="300"/>
      <c r="AC25" s="181">
        <v>44317</v>
      </c>
      <c r="AD25" s="191">
        <v>0</v>
      </c>
      <c r="AE25" s="281">
        <v>0</v>
      </c>
      <c r="AF25" s="138">
        <v>0</v>
      </c>
      <c r="AG25" s="140">
        <v>0</v>
      </c>
      <c r="AH25" s="191">
        <v>0</v>
      </c>
      <c r="AI25" s="281">
        <v>0</v>
      </c>
      <c r="AJ25" s="138">
        <v>0</v>
      </c>
      <c r="AK25" s="140">
        <v>0</v>
      </c>
      <c r="AL25" s="191">
        <v>172</v>
      </c>
      <c r="AM25" s="281">
        <v>324</v>
      </c>
      <c r="AN25" s="138">
        <v>32.086779999999997</v>
      </c>
      <c r="AO25" s="140">
        <v>99</v>
      </c>
      <c r="AP25" s="300"/>
      <c r="AQ25" s="181">
        <v>44317</v>
      </c>
      <c r="AR25" s="191">
        <v>0</v>
      </c>
      <c r="AS25" s="281">
        <v>0</v>
      </c>
      <c r="AT25" s="138">
        <v>0</v>
      </c>
      <c r="AU25" s="140">
        <v>0</v>
      </c>
      <c r="AV25" s="191">
        <v>1</v>
      </c>
      <c r="AW25" s="281">
        <v>500</v>
      </c>
      <c r="AX25" s="138">
        <v>56.6</v>
      </c>
      <c r="AY25" s="140">
        <v>4500</v>
      </c>
      <c r="AZ25" s="191">
        <v>0</v>
      </c>
      <c r="BA25" s="281">
        <v>0</v>
      </c>
      <c r="BB25" s="138">
        <v>0</v>
      </c>
      <c r="BC25" s="140">
        <v>0</v>
      </c>
      <c r="BE25" s="181">
        <v>44317</v>
      </c>
      <c r="BF25" s="284">
        <v>0</v>
      </c>
      <c r="BG25" s="285">
        <v>0</v>
      </c>
      <c r="BH25" s="286">
        <v>0</v>
      </c>
      <c r="BI25" s="287">
        <v>0</v>
      </c>
      <c r="BJ25" s="284">
        <v>0</v>
      </c>
      <c r="BK25" s="285">
        <v>0</v>
      </c>
      <c r="BL25" s="286">
        <v>0</v>
      </c>
      <c r="BM25" s="287">
        <v>0</v>
      </c>
    </row>
    <row r="26" spans="1:65">
      <c r="A26" s="181">
        <v>44348</v>
      </c>
      <c r="B26" s="191">
        <v>587</v>
      </c>
      <c r="C26" s="281">
        <v>1205975</v>
      </c>
      <c r="D26" s="138">
        <v>242184.406689</v>
      </c>
      <c r="E26" s="140">
        <v>607924</v>
      </c>
      <c r="F26" s="191">
        <v>2</v>
      </c>
      <c r="G26" s="281">
        <v>120</v>
      </c>
      <c r="H26" s="138">
        <v>29.125499999999999</v>
      </c>
      <c r="I26" s="140">
        <v>60</v>
      </c>
      <c r="J26" s="191">
        <v>11535</v>
      </c>
      <c r="K26" s="281">
        <v>52996</v>
      </c>
      <c r="L26" s="138">
        <v>27083.667290000001</v>
      </c>
      <c r="M26" s="140">
        <v>18241</v>
      </c>
      <c r="N26" s="300"/>
      <c r="O26" s="181">
        <v>44348</v>
      </c>
      <c r="P26" s="191">
        <v>0</v>
      </c>
      <c r="Q26" s="281">
        <v>0</v>
      </c>
      <c r="R26" s="138">
        <v>0</v>
      </c>
      <c r="S26" s="140">
        <v>0</v>
      </c>
      <c r="T26" s="191">
        <v>0</v>
      </c>
      <c r="U26" s="281">
        <v>0</v>
      </c>
      <c r="V26" s="138">
        <v>0</v>
      </c>
      <c r="W26" s="140">
        <v>0</v>
      </c>
      <c r="X26" s="191">
        <v>3</v>
      </c>
      <c r="Y26" s="281">
        <v>1500</v>
      </c>
      <c r="Z26" s="138">
        <v>2.3835000000000002</v>
      </c>
      <c r="AA26" s="140">
        <v>500</v>
      </c>
      <c r="AB26" s="300"/>
      <c r="AC26" s="181">
        <v>44348</v>
      </c>
      <c r="AD26" s="191">
        <v>0</v>
      </c>
      <c r="AE26" s="281">
        <v>0</v>
      </c>
      <c r="AF26" s="138">
        <v>0</v>
      </c>
      <c r="AG26" s="140">
        <v>0</v>
      </c>
      <c r="AH26" s="191">
        <v>0</v>
      </c>
      <c r="AI26" s="281">
        <v>0</v>
      </c>
      <c r="AJ26" s="138">
        <v>0</v>
      </c>
      <c r="AK26" s="140">
        <v>0</v>
      </c>
      <c r="AL26" s="191">
        <v>104</v>
      </c>
      <c r="AM26" s="281">
        <v>202</v>
      </c>
      <c r="AN26" s="138">
        <v>20.472999999999999</v>
      </c>
      <c r="AO26" s="140">
        <v>39</v>
      </c>
      <c r="AP26" s="300"/>
      <c r="AQ26" s="181">
        <v>44348</v>
      </c>
      <c r="AR26" s="191">
        <v>0</v>
      </c>
      <c r="AS26" s="281">
        <v>0</v>
      </c>
      <c r="AT26" s="138">
        <v>0</v>
      </c>
      <c r="AU26" s="140">
        <v>0</v>
      </c>
      <c r="AV26" s="191">
        <v>8</v>
      </c>
      <c r="AW26" s="281">
        <v>9500</v>
      </c>
      <c r="AX26" s="138">
        <v>1087.1724999999999</v>
      </c>
      <c r="AY26" s="140">
        <v>4500</v>
      </c>
      <c r="AZ26" s="191">
        <v>0</v>
      </c>
      <c r="BA26" s="281">
        <v>0</v>
      </c>
      <c r="BB26" s="138">
        <v>0</v>
      </c>
      <c r="BC26" s="140">
        <v>0</v>
      </c>
      <c r="BE26" s="181">
        <v>44348</v>
      </c>
      <c r="BF26" s="284">
        <v>0</v>
      </c>
      <c r="BG26" s="285">
        <v>0</v>
      </c>
      <c r="BH26" s="286">
        <v>0</v>
      </c>
      <c r="BI26" s="287">
        <v>0</v>
      </c>
      <c r="BJ26" s="284">
        <v>0</v>
      </c>
      <c r="BK26" s="285">
        <v>0</v>
      </c>
      <c r="BL26" s="286">
        <v>0</v>
      </c>
      <c r="BM26" s="287">
        <v>0</v>
      </c>
    </row>
    <row r="27" spans="1:65">
      <c r="A27" s="181">
        <v>44378</v>
      </c>
      <c r="B27" s="191">
        <v>319</v>
      </c>
      <c r="C27" s="281">
        <v>153683</v>
      </c>
      <c r="D27" s="138">
        <v>30912.449651999999</v>
      </c>
      <c r="E27" s="140">
        <v>607179</v>
      </c>
      <c r="F27" s="191">
        <v>0</v>
      </c>
      <c r="G27" s="281">
        <v>0</v>
      </c>
      <c r="H27" s="138">
        <v>0</v>
      </c>
      <c r="I27" s="140">
        <v>60</v>
      </c>
      <c r="J27" s="191">
        <v>10852</v>
      </c>
      <c r="K27" s="281">
        <v>19599</v>
      </c>
      <c r="L27" s="138">
        <v>9846.8558699999994</v>
      </c>
      <c r="M27" s="140">
        <v>17759</v>
      </c>
      <c r="N27" s="300"/>
      <c r="O27" s="181">
        <v>44378</v>
      </c>
      <c r="P27" s="191">
        <v>0</v>
      </c>
      <c r="Q27" s="281">
        <v>0</v>
      </c>
      <c r="R27" s="138">
        <v>0</v>
      </c>
      <c r="S27" s="140">
        <v>0</v>
      </c>
      <c r="T27" s="191">
        <v>0</v>
      </c>
      <c r="U27" s="281">
        <v>0</v>
      </c>
      <c r="V27" s="138">
        <v>0</v>
      </c>
      <c r="W27" s="140">
        <v>0</v>
      </c>
      <c r="X27" s="191">
        <v>1</v>
      </c>
      <c r="Y27" s="281">
        <v>250</v>
      </c>
      <c r="Z27" s="138">
        <v>0.42025000000000001</v>
      </c>
      <c r="AA27" s="140">
        <v>250</v>
      </c>
      <c r="AB27" s="300"/>
      <c r="AC27" s="181">
        <v>44378</v>
      </c>
      <c r="AD27" s="191">
        <v>0</v>
      </c>
      <c r="AE27" s="281">
        <v>0</v>
      </c>
      <c r="AF27" s="138">
        <v>0</v>
      </c>
      <c r="AG27" s="140">
        <v>0</v>
      </c>
      <c r="AH27" s="191">
        <v>0</v>
      </c>
      <c r="AI27" s="281">
        <v>0</v>
      </c>
      <c r="AJ27" s="138">
        <v>0</v>
      </c>
      <c r="AK27" s="140">
        <v>0</v>
      </c>
      <c r="AL27" s="191">
        <v>213</v>
      </c>
      <c r="AM27" s="281">
        <v>543</v>
      </c>
      <c r="AN27" s="138">
        <v>54.575940000000003</v>
      </c>
      <c r="AO27" s="140">
        <v>61</v>
      </c>
      <c r="AP27" s="300"/>
      <c r="AQ27" s="181">
        <v>44378</v>
      </c>
      <c r="AR27" s="191">
        <v>0</v>
      </c>
      <c r="AS27" s="281">
        <v>0</v>
      </c>
      <c r="AT27" s="138">
        <v>0</v>
      </c>
      <c r="AU27" s="140">
        <v>0</v>
      </c>
      <c r="AV27" s="191">
        <v>0</v>
      </c>
      <c r="AW27" s="281">
        <v>0</v>
      </c>
      <c r="AX27" s="138">
        <v>0</v>
      </c>
      <c r="AY27" s="140">
        <v>4500</v>
      </c>
      <c r="AZ27" s="191">
        <v>0</v>
      </c>
      <c r="BA27" s="281">
        <v>0</v>
      </c>
      <c r="BB27" s="138">
        <v>0</v>
      </c>
      <c r="BC27" s="140">
        <v>0</v>
      </c>
      <c r="BE27" s="181">
        <v>44378</v>
      </c>
      <c r="BF27" s="284">
        <v>0</v>
      </c>
      <c r="BG27" s="285">
        <v>0</v>
      </c>
      <c r="BH27" s="286">
        <v>0</v>
      </c>
      <c r="BI27" s="287">
        <v>0</v>
      </c>
      <c r="BJ27" s="284">
        <v>0</v>
      </c>
      <c r="BK27" s="285">
        <v>0</v>
      </c>
      <c r="BL27" s="286">
        <v>0</v>
      </c>
      <c r="BM27" s="287">
        <v>0</v>
      </c>
    </row>
    <row r="28" spans="1:65">
      <c r="A28" s="181">
        <v>44409</v>
      </c>
      <c r="B28" s="191">
        <v>380</v>
      </c>
      <c r="C28" s="281">
        <v>481588</v>
      </c>
      <c r="D28" s="138">
        <v>98588.700217000005</v>
      </c>
      <c r="E28" s="140">
        <v>658033</v>
      </c>
      <c r="F28" s="191">
        <v>1</v>
      </c>
      <c r="G28" s="281">
        <v>60</v>
      </c>
      <c r="H28" s="138">
        <v>14.118</v>
      </c>
      <c r="I28" s="140">
        <v>0</v>
      </c>
      <c r="J28" s="191">
        <v>10115</v>
      </c>
      <c r="K28" s="281">
        <v>15141</v>
      </c>
      <c r="L28" s="138">
        <v>7842.3017499999996</v>
      </c>
      <c r="M28" s="140">
        <v>17854</v>
      </c>
      <c r="N28" s="300"/>
      <c r="O28" s="181">
        <v>44409</v>
      </c>
      <c r="P28" s="191">
        <v>0</v>
      </c>
      <c r="Q28" s="281">
        <v>0</v>
      </c>
      <c r="R28" s="138">
        <v>0</v>
      </c>
      <c r="S28" s="140">
        <v>0</v>
      </c>
      <c r="T28" s="191">
        <v>0</v>
      </c>
      <c r="U28" s="281">
        <v>0</v>
      </c>
      <c r="V28" s="138">
        <v>0</v>
      </c>
      <c r="W28" s="140">
        <v>0</v>
      </c>
      <c r="X28" s="191">
        <v>1</v>
      </c>
      <c r="Y28" s="281">
        <v>250</v>
      </c>
      <c r="Z28" s="138">
        <v>0.42699999999999999</v>
      </c>
      <c r="AA28" s="140">
        <v>0</v>
      </c>
      <c r="AB28" s="300"/>
      <c r="AC28" s="181">
        <v>44409</v>
      </c>
      <c r="AD28" s="191">
        <v>0</v>
      </c>
      <c r="AE28" s="281">
        <v>0</v>
      </c>
      <c r="AF28" s="138">
        <v>0</v>
      </c>
      <c r="AG28" s="140">
        <v>0</v>
      </c>
      <c r="AH28" s="191">
        <v>0</v>
      </c>
      <c r="AI28" s="281">
        <v>0</v>
      </c>
      <c r="AJ28" s="138">
        <v>0</v>
      </c>
      <c r="AK28" s="140">
        <v>0</v>
      </c>
      <c r="AL28" s="191">
        <v>197</v>
      </c>
      <c r="AM28" s="281">
        <v>605</v>
      </c>
      <c r="AN28" s="138">
        <v>62.786279999999998</v>
      </c>
      <c r="AO28" s="140">
        <v>184</v>
      </c>
      <c r="AP28" s="300"/>
      <c r="AQ28" s="181">
        <v>44409</v>
      </c>
      <c r="AR28" s="191">
        <v>0</v>
      </c>
      <c r="AS28" s="281">
        <v>0</v>
      </c>
      <c r="AT28" s="138">
        <v>0</v>
      </c>
      <c r="AU28" s="140">
        <v>0</v>
      </c>
      <c r="AV28" s="191">
        <v>1</v>
      </c>
      <c r="AW28" s="281">
        <v>2</v>
      </c>
      <c r="AX28" s="138">
        <v>0.22775000000000001</v>
      </c>
      <c r="AY28" s="140">
        <v>4500</v>
      </c>
      <c r="AZ28" s="191">
        <v>0</v>
      </c>
      <c r="BA28" s="281">
        <v>0</v>
      </c>
      <c r="BB28" s="138">
        <v>0</v>
      </c>
      <c r="BC28" s="140">
        <v>0</v>
      </c>
      <c r="BE28" s="181">
        <v>44409</v>
      </c>
      <c r="BF28" s="284">
        <v>0</v>
      </c>
      <c r="BG28" s="284">
        <v>0</v>
      </c>
      <c r="BH28" s="284">
        <v>0</v>
      </c>
      <c r="BI28" s="287">
        <v>0</v>
      </c>
      <c r="BJ28" s="284">
        <v>0</v>
      </c>
      <c r="BK28" s="284">
        <v>0</v>
      </c>
      <c r="BL28" s="284">
        <v>0</v>
      </c>
      <c r="BM28" s="287">
        <v>0</v>
      </c>
    </row>
    <row r="29" spans="1:65" ht="15.75" thickBot="1">
      <c r="A29" s="181">
        <v>44440</v>
      </c>
      <c r="B29" s="191">
        <v>481</v>
      </c>
      <c r="C29" s="281">
        <v>954943</v>
      </c>
      <c r="D29" s="138">
        <v>192893.65377599999</v>
      </c>
      <c r="E29" s="140">
        <v>503879</v>
      </c>
      <c r="F29" s="191">
        <v>0</v>
      </c>
      <c r="G29" s="281">
        <v>0</v>
      </c>
      <c r="H29" s="138">
        <v>0</v>
      </c>
      <c r="I29" s="140">
        <v>0</v>
      </c>
      <c r="J29" s="191">
        <v>12931</v>
      </c>
      <c r="K29" s="281">
        <v>56497</v>
      </c>
      <c r="L29" s="138">
        <v>29211.061000000002</v>
      </c>
      <c r="M29" s="140">
        <v>16029</v>
      </c>
      <c r="N29" s="300"/>
      <c r="O29" s="181">
        <v>44440</v>
      </c>
      <c r="P29" s="191">
        <v>0</v>
      </c>
      <c r="Q29" s="281">
        <v>0</v>
      </c>
      <c r="R29" s="138">
        <v>0</v>
      </c>
      <c r="S29" s="140">
        <v>0</v>
      </c>
      <c r="T29" s="191">
        <v>0</v>
      </c>
      <c r="U29" s="281">
        <v>0</v>
      </c>
      <c r="V29" s="138">
        <v>0</v>
      </c>
      <c r="W29" s="140">
        <v>0</v>
      </c>
      <c r="X29" s="191">
        <v>0</v>
      </c>
      <c r="Y29" s="281">
        <v>0</v>
      </c>
      <c r="Z29" s="138">
        <v>0</v>
      </c>
      <c r="AA29" s="140">
        <v>0</v>
      </c>
      <c r="AB29" s="300"/>
      <c r="AC29" s="181">
        <v>44440</v>
      </c>
      <c r="AD29" s="191">
        <v>0</v>
      </c>
      <c r="AE29" s="281">
        <v>0</v>
      </c>
      <c r="AF29" s="138">
        <v>0</v>
      </c>
      <c r="AG29" s="140">
        <v>0</v>
      </c>
      <c r="AH29" s="191">
        <v>0</v>
      </c>
      <c r="AI29" s="281">
        <v>0</v>
      </c>
      <c r="AJ29" s="138">
        <v>0</v>
      </c>
      <c r="AK29" s="140">
        <v>0</v>
      </c>
      <c r="AL29" s="191">
        <v>98</v>
      </c>
      <c r="AM29" s="281">
        <v>202</v>
      </c>
      <c r="AN29" s="138">
        <v>20.853496</v>
      </c>
      <c r="AO29" s="140">
        <v>3</v>
      </c>
      <c r="AP29" s="300"/>
      <c r="AQ29" s="181">
        <v>44440</v>
      </c>
      <c r="AR29" s="191">
        <v>0</v>
      </c>
      <c r="AS29" s="281">
        <v>0</v>
      </c>
      <c r="AT29" s="138">
        <v>0</v>
      </c>
      <c r="AU29" s="140">
        <v>0</v>
      </c>
      <c r="AV29" s="191">
        <v>15</v>
      </c>
      <c r="AW29" s="281">
        <v>8602</v>
      </c>
      <c r="AX29" s="138">
        <v>961.37950000000001</v>
      </c>
      <c r="AY29" s="140">
        <v>4600</v>
      </c>
      <c r="AZ29" s="191">
        <v>0</v>
      </c>
      <c r="BA29" s="281">
        <v>0</v>
      </c>
      <c r="BB29" s="138">
        <v>0</v>
      </c>
      <c r="BC29" s="140">
        <v>0</v>
      </c>
      <c r="BE29" s="181">
        <v>44440</v>
      </c>
      <c r="BF29" s="284">
        <v>0</v>
      </c>
      <c r="BG29" s="284">
        <v>0</v>
      </c>
      <c r="BH29" s="284">
        <v>0</v>
      </c>
      <c r="BI29" s="287">
        <v>0</v>
      </c>
      <c r="BJ29" s="284">
        <v>0</v>
      </c>
      <c r="BK29" s="284">
        <v>0</v>
      </c>
      <c r="BL29" s="284">
        <v>0</v>
      </c>
      <c r="BM29" s="287">
        <v>0</v>
      </c>
    </row>
    <row r="30" spans="1:65">
      <c r="A30" s="241" t="s">
        <v>45</v>
      </c>
      <c r="B30" s="242"/>
      <c r="C30" s="242"/>
      <c r="D30" s="242"/>
      <c r="E30" s="242"/>
      <c r="F30" s="243"/>
      <c r="G30" s="243"/>
      <c r="H30" s="243"/>
      <c r="I30" s="243"/>
      <c r="J30" s="243"/>
      <c r="K30" s="243"/>
      <c r="L30" s="243"/>
      <c r="M30" s="243"/>
      <c r="N30" s="62"/>
      <c r="O30" s="241" t="s">
        <v>45</v>
      </c>
      <c r="P30" s="242"/>
      <c r="Q30" s="242"/>
      <c r="R30" s="242"/>
      <c r="S30" s="242"/>
      <c r="T30" s="243"/>
      <c r="U30" s="243"/>
      <c r="V30" s="243"/>
      <c r="W30" s="243"/>
      <c r="X30" s="243"/>
      <c r="Y30" s="243"/>
      <c r="Z30" s="243"/>
      <c r="AA30" s="243"/>
      <c r="AB30" s="62"/>
      <c r="AC30" s="241" t="s">
        <v>45</v>
      </c>
      <c r="AD30" s="244"/>
      <c r="AE30" s="244"/>
      <c r="AF30" s="244"/>
      <c r="AG30" s="244"/>
      <c r="AH30" s="244"/>
      <c r="AI30" s="244"/>
      <c r="AJ30" s="244"/>
      <c r="AK30" s="244"/>
      <c r="AL30" s="245"/>
      <c r="AM30" s="245"/>
      <c r="AN30" s="245"/>
      <c r="AO30" s="245"/>
      <c r="AP30" s="62"/>
      <c r="AQ30" s="241" t="s">
        <v>45</v>
      </c>
      <c r="AR30" s="244"/>
      <c r="AS30" s="244"/>
      <c r="AT30" s="244"/>
      <c r="AU30" s="244"/>
      <c r="AV30" s="244"/>
      <c r="AW30" s="244"/>
      <c r="AX30" s="244"/>
      <c r="AY30" s="244"/>
      <c r="AZ30" s="245"/>
      <c r="BA30" s="245"/>
      <c r="BB30" s="245"/>
      <c r="BC30" s="241"/>
      <c r="BE30" s="241" t="s">
        <v>45</v>
      </c>
      <c r="BF30" s="246"/>
      <c r="BG30" s="246"/>
      <c r="BH30" s="246"/>
      <c r="BI30" s="246"/>
      <c r="BJ30" s="246"/>
      <c r="BK30" s="246"/>
      <c r="BL30" s="246"/>
      <c r="BM30" s="246"/>
    </row>
    <row r="31" spans="1:65" ht="15.75" thickBo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62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146"/>
      <c r="AM31" s="146"/>
      <c r="AN31" s="146"/>
      <c r="AO31" s="146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</row>
    <row r="32" spans="1:65" ht="15.75" thickBot="1">
      <c r="A32" s="133"/>
      <c r="B32" s="313" t="s">
        <v>64</v>
      </c>
      <c r="C32" s="314"/>
      <c r="D32" s="314"/>
      <c r="E32" s="315"/>
      <c r="F32" s="313" t="s">
        <v>65</v>
      </c>
      <c r="G32" s="314"/>
      <c r="H32" s="314"/>
      <c r="I32" s="315"/>
      <c r="J32" s="313" t="s">
        <v>66</v>
      </c>
      <c r="K32" s="314"/>
      <c r="L32" s="314"/>
      <c r="M32" s="315"/>
      <c r="N32" s="62"/>
      <c r="O32" s="133"/>
      <c r="P32" s="313" t="s">
        <v>28</v>
      </c>
      <c r="Q32" s="314"/>
      <c r="R32" s="314"/>
      <c r="S32" s="315"/>
      <c r="T32" s="313" t="s">
        <v>67</v>
      </c>
      <c r="U32" s="314"/>
      <c r="V32" s="314"/>
      <c r="W32" s="315"/>
      <c r="X32" s="313" t="s">
        <v>29</v>
      </c>
      <c r="Y32" s="314"/>
      <c r="Z32" s="314"/>
      <c r="AA32" s="315"/>
      <c r="AB32" s="62"/>
      <c r="AC32" s="133"/>
      <c r="AD32" s="313" t="s">
        <v>30</v>
      </c>
      <c r="AE32" s="314"/>
      <c r="AF32" s="314"/>
      <c r="AG32" s="315"/>
      <c r="AH32" s="313" t="s">
        <v>31</v>
      </c>
      <c r="AI32" s="314"/>
      <c r="AJ32" s="314"/>
      <c r="AK32" s="315"/>
      <c r="AL32" s="313" t="s">
        <v>27</v>
      </c>
      <c r="AM32" s="314"/>
      <c r="AN32" s="314"/>
      <c r="AO32" s="315"/>
      <c r="AP32" s="62"/>
      <c r="AQ32" s="133"/>
      <c r="AR32" s="313" t="s">
        <v>24</v>
      </c>
      <c r="AS32" s="314"/>
      <c r="AT32" s="314"/>
      <c r="AU32" s="315"/>
      <c r="AV32" s="313" t="s">
        <v>25</v>
      </c>
      <c r="AW32" s="314"/>
      <c r="AX32" s="314"/>
      <c r="AY32" s="315"/>
      <c r="AZ32" s="324" t="s">
        <v>110</v>
      </c>
      <c r="BA32" s="325"/>
      <c r="BB32" s="325"/>
      <c r="BC32" s="326"/>
    </row>
    <row r="33" spans="1:55">
      <c r="A33" s="134"/>
      <c r="B33" s="322" t="s">
        <v>61</v>
      </c>
      <c r="C33" s="316" t="s">
        <v>62</v>
      </c>
      <c r="D33" s="318" t="s">
        <v>109</v>
      </c>
      <c r="E33" s="320" t="s">
        <v>63</v>
      </c>
      <c r="F33" s="322" t="s">
        <v>61</v>
      </c>
      <c r="G33" s="316" t="s">
        <v>62</v>
      </c>
      <c r="H33" s="318" t="s">
        <v>109</v>
      </c>
      <c r="I33" s="320" t="s">
        <v>63</v>
      </c>
      <c r="J33" s="322" t="s">
        <v>61</v>
      </c>
      <c r="K33" s="316" t="s">
        <v>62</v>
      </c>
      <c r="L33" s="318" t="s">
        <v>109</v>
      </c>
      <c r="M33" s="320" t="s">
        <v>63</v>
      </c>
      <c r="N33" s="147"/>
      <c r="O33" s="134"/>
      <c r="P33" s="322" t="s">
        <v>61</v>
      </c>
      <c r="Q33" s="316" t="s">
        <v>62</v>
      </c>
      <c r="R33" s="318" t="s">
        <v>109</v>
      </c>
      <c r="S33" s="320" t="s">
        <v>63</v>
      </c>
      <c r="T33" s="322" t="s">
        <v>61</v>
      </c>
      <c r="U33" s="316" t="s">
        <v>62</v>
      </c>
      <c r="V33" s="318" t="s">
        <v>109</v>
      </c>
      <c r="W33" s="320" t="s">
        <v>63</v>
      </c>
      <c r="X33" s="322" t="s">
        <v>61</v>
      </c>
      <c r="Y33" s="316" t="s">
        <v>62</v>
      </c>
      <c r="Z33" s="318" t="s">
        <v>109</v>
      </c>
      <c r="AA33" s="320" t="s">
        <v>63</v>
      </c>
      <c r="AB33" s="147"/>
      <c r="AC33" s="134"/>
      <c r="AD33" s="322" t="s">
        <v>61</v>
      </c>
      <c r="AE33" s="316" t="s">
        <v>62</v>
      </c>
      <c r="AF33" s="318" t="s">
        <v>109</v>
      </c>
      <c r="AG33" s="320" t="s">
        <v>63</v>
      </c>
      <c r="AH33" s="322" t="s">
        <v>61</v>
      </c>
      <c r="AI33" s="316" t="s">
        <v>62</v>
      </c>
      <c r="AJ33" s="318" t="s">
        <v>109</v>
      </c>
      <c r="AK33" s="320" t="s">
        <v>63</v>
      </c>
      <c r="AL33" s="322" t="s">
        <v>61</v>
      </c>
      <c r="AM33" s="316" t="s">
        <v>62</v>
      </c>
      <c r="AN33" s="318" t="s">
        <v>109</v>
      </c>
      <c r="AO33" s="320" t="s">
        <v>63</v>
      </c>
      <c r="AP33" s="147"/>
      <c r="AQ33" s="134"/>
      <c r="AR33" s="322" t="s">
        <v>61</v>
      </c>
      <c r="AS33" s="316" t="s">
        <v>62</v>
      </c>
      <c r="AT33" s="318" t="s">
        <v>109</v>
      </c>
      <c r="AU33" s="320" t="s">
        <v>63</v>
      </c>
      <c r="AV33" s="322" t="s">
        <v>61</v>
      </c>
      <c r="AW33" s="316" t="s">
        <v>62</v>
      </c>
      <c r="AX33" s="318" t="s">
        <v>109</v>
      </c>
      <c r="AY33" s="320" t="s">
        <v>63</v>
      </c>
      <c r="AZ33" s="327" t="s">
        <v>61</v>
      </c>
      <c r="BA33" s="329" t="s">
        <v>62</v>
      </c>
      <c r="BB33" s="331" t="s">
        <v>109</v>
      </c>
      <c r="BC33" s="333" t="s">
        <v>68</v>
      </c>
    </row>
    <row r="34" spans="1:55" ht="15.75" thickBot="1">
      <c r="A34" s="137"/>
      <c r="B34" s="323"/>
      <c r="C34" s="317"/>
      <c r="D34" s="319"/>
      <c r="E34" s="321"/>
      <c r="F34" s="323"/>
      <c r="G34" s="317"/>
      <c r="H34" s="319"/>
      <c r="I34" s="321"/>
      <c r="J34" s="323"/>
      <c r="K34" s="317"/>
      <c r="L34" s="319"/>
      <c r="M34" s="321"/>
      <c r="N34" s="125"/>
      <c r="O34" s="137"/>
      <c r="P34" s="323"/>
      <c r="Q34" s="317"/>
      <c r="R34" s="319"/>
      <c r="S34" s="321"/>
      <c r="T34" s="323"/>
      <c r="U34" s="317"/>
      <c r="V34" s="319"/>
      <c r="W34" s="321"/>
      <c r="X34" s="323"/>
      <c r="Y34" s="317"/>
      <c r="Z34" s="319"/>
      <c r="AA34" s="321"/>
      <c r="AB34" s="125"/>
      <c r="AC34" s="137"/>
      <c r="AD34" s="323"/>
      <c r="AE34" s="317"/>
      <c r="AF34" s="319"/>
      <c r="AG34" s="321"/>
      <c r="AH34" s="323"/>
      <c r="AI34" s="317"/>
      <c r="AJ34" s="319"/>
      <c r="AK34" s="321"/>
      <c r="AL34" s="323"/>
      <c r="AM34" s="317"/>
      <c r="AN34" s="319"/>
      <c r="AO34" s="321"/>
      <c r="AP34" s="125"/>
      <c r="AQ34" s="137"/>
      <c r="AR34" s="323"/>
      <c r="AS34" s="317"/>
      <c r="AT34" s="319"/>
      <c r="AU34" s="321"/>
      <c r="AV34" s="323"/>
      <c r="AW34" s="317"/>
      <c r="AX34" s="319"/>
      <c r="AY34" s="321"/>
      <c r="AZ34" s="328"/>
      <c r="BA34" s="330"/>
      <c r="BB34" s="332"/>
      <c r="BC34" s="334"/>
    </row>
    <row r="35" spans="1:55">
      <c r="A35" s="181">
        <v>43831</v>
      </c>
      <c r="B35" s="191">
        <v>0</v>
      </c>
      <c r="C35" s="144">
        <v>0</v>
      </c>
      <c r="D35" s="138">
        <v>0</v>
      </c>
      <c r="E35" s="140">
        <v>0</v>
      </c>
      <c r="F35" s="191">
        <v>0</v>
      </c>
      <c r="G35" s="144">
        <v>0</v>
      </c>
      <c r="H35" s="138">
        <v>0</v>
      </c>
      <c r="I35" s="140">
        <v>0</v>
      </c>
      <c r="J35" s="191">
        <v>0</v>
      </c>
      <c r="K35" s="144">
        <v>0</v>
      </c>
      <c r="L35" s="138">
        <v>0</v>
      </c>
      <c r="M35" s="140">
        <v>0</v>
      </c>
      <c r="N35" s="62"/>
      <c r="O35" s="181">
        <v>43831</v>
      </c>
      <c r="P35" s="191">
        <v>2</v>
      </c>
      <c r="Q35" s="144">
        <v>500</v>
      </c>
      <c r="R35" s="138">
        <v>0.39379999999999998</v>
      </c>
      <c r="S35" s="140">
        <v>0</v>
      </c>
      <c r="T35" s="191">
        <v>9</v>
      </c>
      <c r="U35" s="144">
        <v>1106</v>
      </c>
      <c r="V35" s="138">
        <v>6.2928220000000001</v>
      </c>
      <c r="W35" s="140">
        <v>500</v>
      </c>
      <c r="X35" s="191">
        <v>8</v>
      </c>
      <c r="Y35" s="144">
        <v>650</v>
      </c>
      <c r="Z35" s="138">
        <v>3.5477500000000002</v>
      </c>
      <c r="AA35" s="140">
        <v>350</v>
      </c>
      <c r="AB35" s="62"/>
      <c r="AC35" s="181">
        <v>43831</v>
      </c>
      <c r="AD35" s="191">
        <v>0</v>
      </c>
      <c r="AE35" s="144">
        <v>0</v>
      </c>
      <c r="AF35" s="138">
        <v>0</v>
      </c>
      <c r="AG35" s="140">
        <v>0</v>
      </c>
      <c r="AH35" s="191">
        <v>0</v>
      </c>
      <c r="AI35" s="144">
        <v>0</v>
      </c>
      <c r="AJ35" s="138">
        <v>0</v>
      </c>
      <c r="AK35" s="140">
        <v>0</v>
      </c>
      <c r="AL35" s="191">
        <v>0</v>
      </c>
      <c r="AM35" s="144">
        <v>0</v>
      </c>
      <c r="AN35" s="138">
        <v>0</v>
      </c>
      <c r="AO35" s="140">
        <v>0</v>
      </c>
      <c r="AP35" s="62"/>
      <c r="AQ35" s="181">
        <v>43831</v>
      </c>
      <c r="AR35" s="191">
        <v>0</v>
      </c>
      <c r="AS35" s="144">
        <v>0</v>
      </c>
      <c r="AT35" s="138">
        <v>0</v>
      </c>
      <c r="AU35" s="140">
        <v>0</v>
      </c>
      <c r="AV35" s="191">
        <v>0</v>
      </c>
      <c r="AW35" s="144">
        <v>0</v>
      </c>
      <c r="AX35" s="138">
        <v>0</v>
      </c>
      <c r="AY35" s="140">
        <v>0</v>
      </c>
      <c r="AZ35" s="182">
        <v>0</v>
      </c>
      <c r="BA35" s="183">
        <v>0</v>
      </c>
      <c r="BB35" s="233">
        <v>0</v>
      </c>
      <c r="BC35" s="235">
        <v>0</v>
      </c>
    </row>
    <row r="36" spans="1:55">
      <c r="A36" s="181">
        <v>43862</v>
      </c>
      <c r="B36" s="191">
        <v>0</v>
      </c>
      <c r="C36" s="144">
        <v>0</v>
      </c>
      <c r="D36" s="138">
        <v>0</v>
      </c>
      <c r="E36" s="140">
        <v>0</v>
      </c>
      <c r="F36" s="191">
        <v>0</v>
      </c>
      <c r="G36" s="144">
        <v>0</v>
      </c>
      <c r="H36" s="138">
        <v>0</v>
      </c>
      <c r="I36" s="140">
        <v>0</v>
      </c>
      <c r="J36" s="191">
        <v>0</v>
      </c>
      <c r="K36" s="144">
        <v>0</v>
      </c>
      <c r="L36" s="138">
        <v>0</v>
      </c>
      <c r="M36" s="140">
        <v>0</v>
      </c>
      <c r="N36" s="62"/>
      <c r="O36" s="181">
        <v>43862</v>
      </c>
      <c r="P36" s="191">
        <v>0</v>
      </c>
      <c r="Q36" s="144">
        <v>0</v>
      </c>
      <c r="R36" s="138">
        <v>0</v>
      </c>
      <c r="S36" s="140">
        <v>0</v>
      </c>
      <c r="T36" s="182">
        <v>3</v>
      </c>
      <c r="U36" s="183">
        <v>300</v>
      </c>
      <c r="V36" s="184">
        <v>1.7466999999999999</v>
      </c>
      <c r="W36" s="185">
        <v>200</v>
      </c>
      <c r="X36" s="182">
        <v>6</v>
      </c>
      <c r="Y36" s="183">
        <v>650</v>
      </c>
      <c r="Z36" s="184">
        <v>3.1739999999999999</v>
      </c>
      <c r="AA36" s="185">
        <v>700</v>
      </c>
      <c r="AB36" s="62"/>
      <c r="AC36" s="181">
        <v>43862</v>
      </c>
      <c r="AD36" s="191">
        <v>0</v>
      </c>
      <c r="AE36" s="144">
        <v>0</v>
      </c>
      <c r="AF36" s="138">
        <v>0</v>
      </c>
      <c r="AG36" s="140">
        <v>0</v>
      </c>
      <c r="AH36" s="191">
        <v>0</v>
      </c>
      <c r="AI36" s="144">
        <v>0</v>
      </c>
      <c r="AJ36" s="138">
        <v>0</v>
      </c>
      <c r="AK36" s="140">
        <v>0</v>
      </c>
      <c r="AL36" s="182">
        <v>0</v>
      </c>
      <c r="AM36" s="183">
        <v>0</v>
      </c>
      <c r="AN36" s="184">
        <v>0</v>
      </c>
      <c r="AO36" s="185">
        <v>0</v>
      </c>
      <c r="AP36" s="62"/>
      <c r="AQ36" s="181">
        <v>43862</v>
      </c>
      <c r="AR36" s="182">
        <v>0</v>
      </c>
      <c r="AS36" s="183">
        <v>0</v>
      </c>
      <c r="AT36" s="184">
        <v>0</v>
      </c>
      <c r="AU36" s="185">
        <v>0</v>
      </c>
      <c r="AV36" s="191">
        <v>0</v>
      </c>
      <c r="AW36" s="144">
        <v>0</v>
      </c>
      <c r="AX36" s="138">
        <v>0</v>
      </c>
      <c r="AY36" s="140">
        <v>0</v>
      </c>
      <c r="AZ36" s="182">
        <v>0</v>
      </c>
      <c r="BA36" s="183">
        <v>0</v>
      </c>
      <c r="BB36" s="233">
        <v>0</v>
      </c>
      <c r="BC36" s="206">
        <v>0</v>
      </c>
    </row>
    <row r="37" spans="1:55">
      <c r="A37" s="181">
        <v>43891</v>
      </c>
      <c r="B37" s="191">
        <v>0</v>
      </c>
      <c r="C37" s="144">
        <v>0</v>
      </c>
      <c r="D37" s="138">
        <v>0</v>
      </c>
      <c r="E37" s="140">
        <v>0</v>
      </c>
      <c r="F37" s="191">
        <v>0</v>
      </c>
      <c r="G37" s="144">
        <v>0</v>
      </c>
      <c r="H37" s="138">
        <v>0</v>
      </c>
      <c r="I37" s="140">
        <v>0</v>
      </c>
      <c r="J37" s="191">
        <v>0</v>
      </c>
      <c r="K37" s="144">
        <v>0</v>
      </c>
      <c r="L37" s="138">
        <v>0</v>
      </c>
      <c r="M37" s="140">
        <v>0</v>
      </c>
      <c r="N37" s="62"/>
      <c r="O37" s="181">
        <v>43891</v>
      </c>
      <c r="P37" s="191">
        <v>4</v>
      </c>
      <c r="Q37" s="144">
        <v>1200</v>
      </c>
      <c r="R37" s="138">
        <v>0.6804</v>
      </c>
      <c r="S37" s="140">
        <v>1000</v>
      </c>
      <c r="T37" s="191">
        <v>13</v>
      </c>
      <c r="U37" s="144">
        <v>1800</v>
      </c>
      <c r="V37" s="138">
        <v>10.2658</v>
      </c>
      <c r="W37" s="140">
        <v>0</v>
      </c>
      <c r="X37" s="191">
        <v>19</v>
      </c>
      <c r="Y37" s="144">
        <v>2200</v>
      </c>
      <c r="Z37" s="138">
        <v>9.1842000000000006</v>
      </c>
      <c r="AA37" s="140">
        <v>500</v>
      </c>
      <c r="AB37" s="62"/>
      <c r="AC37" s="181">
        <v>43891</v>
      </c>
      <c r="AD37" s="191">
        <v>0</v>
      </c>
      <c r="AE37" s="144">
        <v>0</v>
      </c>
      <c r="AF37" s="138">
        <v>0</v>
      </c>
      <c r="AG37" s="140">
        <v>0</v>
      </c>
      <c r="AH37" s="191">
        <v>0</v>
      </c>
      <c r="AI37" s="144">
        <v>0</v>
      </c>
      <c r="AJ37" s="138">
        <v>0</v>
      </c>
      <c r="AK37" s="140">
        <v>0</v>
      </c>
      <c r="AL37" s="191">
        <v>0</v>
      </c>
      <c r="AM37" s="144">
        <v>0</v>
      </c>
      <c r="AN37" s="138">
        <v>0</v>
      </c>
      <c r="AO37" s="140">
        <v>0</v>
      </c>
      <c r="AP37" s="62"/>
      <c r="AQ37" s="181">
        <v>43891</v>
      </c>
      <c r="AR37" s="191">
        <v>0</v>
      </c>
      <c r="AS37" s="144">
        <v>0</v>
      </c>
      <c r="AT37" s="138">
        <v>0</v>
      </c>
      <c r="AU37" s="140">
        <v>0</v>
      </c>
      <c r="AV37" s="191">
        <v>0</v>
      </c>
      <c r="AW37" s="144">
        <v>0</v>
      </c>
      <c r="AX37" s="138">
        <v>0</v>
      </c>
      <c r="AY37" s="140">
        <v>0</v>
      </c>
      <c r="AZ37" s="182">
        <v>0</v>
      </c>
      <c r="BA37" s="183">
        <v>0</v>
      </c>
      <c r="BB37" s="233">
        <v>0</v>
      </c>
      <c r="BC37" s="206">
        <v>0</v>
      </c>
    </row>
    <row r="38" spans="1:55">
      <c r="A38" s="181">
        <v>43922</v>
      </c>
      <c r="B38" s="191">
        <v>0</v>
      </c>
      <c r="C38" s="144">
        <v>0</v>
      </c>
      <c r="D38" s="138">
        <v>0</v>
      </c>
      <c r="E38" s="140">
        <v>0</v>
      </c>
      <c r="F38" s="191">
        <v>0</v>
      </c>
      <c r="G38" s="144">
        <v>0</v>
      </c>
      <c r="H38" s="138">
        <v>0</v>
      </c>
      <c r="I38" s="140">
        <v>0</v>
      </c>
      <c r="J38" s="191">
        <v>0</v>
      </c>
      <c r="K38" s="144">
        <v>0</v>
      </c>
      <c r="L38" s="138">
        <v>0</v>
      </c>
      <c r="M38" s="140">
        <v>0</v>
      </c>
      <c r="N38" s="62"/>
      <c r="O38" s="181">
        <v>43922</v>
      </c>
      <c r="P38" s="191">
        <v>2</v>
      </c>
      <c r="Q38" s="144">
        <v>400</v>
      </c>
      <c r="R38" s="138">
        <v>0.20499999999999999</v>
      </c>
      <c r="S38" s="140">
        <v>600</v>
      </c>
      <c r="T38" s="191">
        <v>0</v>
      </c>
      <c r="U38" s="144">
        <v>0</v>
      </c>
      <c r="V38" s="138">
        <v>0</v>
      </c>
      <c r="W38" s="140">
        <v>0</v>
      </c>
      <c r="X38" s="191">
        <v>4</v>
      </c>
      <c r="Y38" s="144">
        <v>600</v>
      </c>
      <c r="Z38" s="138">
        <v>2.7164000000000001</v>
      </c>
      <c r="AA38" s="140">
        <v>300</v>
      </c>
      <c r="AB38" s="62"/>
      <c r="AC38" s="181">
        <v>43922</v>
      </c>
      <c r="AD38" s="191">
        <v>0</v>
      </c>
      <c r="AE38" s="144">
        <v>0</v>
      </c>
      <c r="AF38" s="138">
        <v>0</v>
      </c>
      <c r="AG38" s="140">
        <v>0</v>
      </c>
      <c r="AH38" s="191">
        <v>0</v>
      </c>
      <c r="AI38" s="144">
        <v>0</v>
      </c>
      <c r="AJ38" s="138">
        <v>0</v>
      </c>
      <c r="AK38" s="140">
        <v>0</v>
      </c>
      <c r="AL38" s="191">
        <v>0</v>
      </c>
      <c r="AM38" s="144">
        <v>0</v>
      </c>
      <c r="AN38" s="138">
        <v>0</v>
      </c>
      <c r="AO38" s="140">
        <v>0</v>
      </c>
      <c r="AP38" s="62"/>
      <c r="AQ38" s="181">
        <v>43922</v>
      </c>
      <c r="AR38" s="191">
        <v>0</v>
      </c>
      <c r="AS38" s="144">
        <v>0</v>
      </c>
      <c r="AT38" s="138">
        <v>0</v>
      </c>
      <c r="AU38" s="140">
        <v>0</v>
      </c>
      <c r="AV38" s="191">
        <v>0</v>
      </c>
      <c r="AW38" s="144">
        <v>0</v>
      </c>
      <c r="AX38" s="138">
        <v>0</v>
      </c>
      <c r="AY38" s="140">
        <v>0</v>
      </c>
      <c r="AZ38" s="182">
        <v>0</v>
      </c>
      <c r="BA38" s="182">
        <v>0</v>
      </c>
      <c r="BB38" s="183">
        <v>0</v>
      </c>
      <c r="BC38" s="206">
        <v>0</v>
      </c>
    </row>
    <row r="39" spans="1:55">
      <c r="A39" s="181">
        <v>43952</v>
      </c>
      <c r="B39" s="191">
        <v>0</v>
      </c>
      <c r="C39" s="144">
        <v>0</v>
      </c>
      <c r="D39" s="138">
        <v>0</v>
      </c>
      <c r="E39" s="140">
        <v>0</v>
      </c>
      <c r="F39" s="191">
        <v>0</v>
      </c>
      <c r="G39" s="144">
        <v>0</v>
      </c>
      <c r="H39" s="138">
        <v>0</v>
      </c>
      <c r="I39" s="140">
        <v>0</v>
      </c>
      <c r="J39" s="191">
        <v>0</v>
      </c>
      <c r="K39" s="144">
        <v>0</v>
      </c>
      <c r="L39" s="138">
        <v>0</v>
      </c>
      <c r="M39" s="140">
        <v>0</v>
      </c>
      <c r="N39" s="62"/>
      <c r="O39" s="181">
        <v>43952</v>
      </c>
      <c r="P39" s="191">
        <v>0</v>
      </c>
      <c r="Q39" s="144">
        <v>0</v>
      </c>
      <c r="R39" s="138">
        <v>0</v>
      </c>
      <c r="S39" s="140">
        <v>600</v>
      </c>
      <c r="T39" s="191">
        <v>0</v>
      </c>
      <c r="U39" s="144">
        <v>0</v>
      </c>
      <c r="V39" s="138">
        <v>0</v>
      </c>
      <c r="W39" s="140">
        <v>0</v>
      </c>
      <c r="X39" s="191">
        <v>1</v>
      </c>
      <c r="Y39" s="144">
        <v>100</v>
      </c>
      <c r="Z39" s="138">
        <v>0.50239999999999996</v>
      </c>
      <c r="AA39" s="140">
        <v>400</v>
      </c>
      <c r="AB39" s="62"/>
      <c r="AC39" s="181">
        <v>43952</v>
      </c>
      <c r="AD39" s="191">
        <v>0</v>
      </c>
      <c r="AE39" s="144">
        <v>0</v>
      </c>
      <c r="AF39" s="138">
        <v>0</v>
      </c>
      <c r="AG39" s="140">
        <v>0</v>
      </c>
      <c r="AH39" s="191">
        <v>0</v>
      </c>
      <c r="AI39" s="144">
        <v>0</v>
      </c>
      <c r="AJ39" s="138">
        <v>0</v>
      </c>
      <c r="AK39" s="140">
        <v>0</v>
      </c>
      <c r="AL39" s="191">
        <v>0</v>
      </c>
      <c r="AM39" s="144">
        <v>0</v>
      </c>
      <c r="AN39" s="138">
        <v>0</v>
      </c>
      <c r="AO39" s="140">
        <v>0</v>
      </c>
      <c r="AP39" s="62"/>
      <c r="AQ39" s="181">
        <v>43952</v>
      </c>
      <c r="AR39" s="191">
        <v>0</v>
      </c>
      <c r="AS39" s="144">
        <v>0</v>
      </c>
      <c r="AT39" s="138">
        <v>0</v>
      </c>
      <c r="AU39" s="140">
        <v>0</v>
      </c>
      <c r="AV39" s="191">
        <v>0</v>
      </c>
      <c r="AW39" s="144">
        <v>0</v>
      </c>
      <c r="AX39" s="138">
        <v>0</v>
      </c>
      <c r="AY39" s="140">
        <v>0</v>
      </c>
      <c r="AZ39" s="182">
        <v>0</v>
      </c>
      <c r="BA39" s="183">
        <v>0</v>
      </c>
      <c r="BB39" s="233">
        <v>0</v>
      </c>
      <c r="BC39" s="206">
        <v>0</v>
      </c>
    </row>
    <row r="40" spans="1:55">
      <c r="A40" s="181">
        <v>43983</v>
      </c>
      <c r="B40" s="191">
        <v>0</v>
      </c>
      <c r="C40" s="144">
        <v>0</v>
      </c>
      <c r="D40" s="138">
        <v>0</v>
      </c>
      <c r="E40" s="140">
        <v>0</v>
      </c>
      <c r="F40" s="191">
        <v>0</v>
      </c>
      <c r="G40" s="144">
        <v>0</v>
      </c>
      <c r="H40" s="138">
        <v>0</v>
      </c>
      <c r="I40" s="140">
        <v>0</v>
      </c>
      <c r="J40" s="191">
        <v>0</v>
      </c>
      <c r="K40" s="144">
        <v>0</v>
      </c>
      <c r="L40" s="138">
        <v>0</v>
      </c>
      <c r="M40" s="140">
        <v>0</v>
      </c>
      <c r="N40" s="62"/>
      <c r="O40" s="181">
        <v>43983</v>
      </c>
      <c r="P40" s="191">
        <v>3</v>
      </c>
      <c r="Q40" s="144">
        <v>600</v>
      </c>
      <c r="R40" s="138">
        <v>0.36499999999999999</v>
      </c>
      <c r="S40" s="140">
        <v>0</v>
      </c>
      <c r="T40" s="191">
        <v>0</v>
      </c>
      <c r="U40" s="144">
        <v>0</v>
      </c>
      <c r="V40" s="138">
        <v>0</v>
      </c>
      <c r="W40" s="140">
        <v>0</v>
      </c>
      <c r="X40" s="191">
        <v>0</v>
      </c>
      <c r="Y40" s="144">
        <v>0</v>
      </c>
      <c r="Z40" s="138">
        <v>0</v>
      </c>
      <c r="AA40" s="140">
        <v>0</v>
      </c>
      <c r="AB40" s="62"/>
      <c r="AC40" s="181">
        <v>43983</v>
      </c>
      <c r="AD40" s="191">
        <v>2</v>
      </c>
      <c r="AE40" s="144">
        <v>300</v>
      </c>
      <c r="AF40" s="138">
        <v>1.5740000000000001</v>
      </c>
      <c r="AG40" s="140">
        <v>100</v>
      </c>
      <c r="AH40" s="191">
        <v>0</v>
      </c>
      <c r="AI40" s="144">
        <v>0</v>
      </c>
      <c r="AJ40" s="138">
        <v>0</v>
      </c>
      <c r="AK40" s="140">
        <v>0</v>
      </c>
      <c r="AL40" s="191">
        <v>0</v>
      </c>
      <c r="AM40" s="144">
        <v>0</v>
      </c>
      <c r="AN40" s="138">
        <v>0</v>
      </c>
      <c r="AO40" s="140">
        <v>0</v>
      </c>
      <c r="AP40" s="62"/>
      <c r="AQ40" s="181">
        <v>43983</v>
      </c>
      <c r="AR40" s="191">
        <v>0</v>
      </c>
      <c r="AS40" s="144">
        <v>0</v>
      </c>
      <c r="AT40" s="138">
        <v>0</v>
      </c>
      <c r="AU40" s="140">
        <v>0</v>
      </c>
      <c r="AV40" s="191">
        <v>0</v>
      </c>
      <c r="AW40" s="144">
        <v>0</v>
      </c>
      <c r="AX40" s="138">
        <v>0</v>
      </c>
      <c r="AY40" s="140">
        <v>0</v>
      </c>
      <c r="AZ40" s="182">
        <v>0</v>
      </c>
      <c r="BA40" s="183">
        <v>0</v>
      </c>
      <c r="BB40" s="233">
        <v>0</v>
      </c>
      <c r="BC40" s="206">
        <v>0</v>
      </c>
    </row>
    <row r="41" spans="1:55">
      <c r="A41" s="181">
        <v>44013</v>
      </c>
      <c r="B41" s="191">
        <v>0</v>
      </c>
      <c r="C41" s="144">
        <v>0</v>
      </c>
      <c r="D41" s="138">
        <v>0</v>
      </c>
      <c r="E41" s="140">
        <v>0</v>
      </c>
      <c r="F41" s="191">
        <v>0</v>
      </c>
      <c r="G41" s="144">
        <v>0</v>
      </c>
      <c r="H41" s="138">
        <v>0</v>
      </c>
      <c r="I41" s="140">
        <v>0</v>
      </c>
      <c r="J41" s="191">
        <v>0</v>
      </c>
      <c r="K41" s="144">
        <v>0</v>
      </c>
      <c r="L41" s="138">
        <v>0</v>
      </c>
      <c r="M41" s="140">
        <v>0</v>
      </c>
      <c r="N41" s="62"/>
      <c r="O41" s="181">
        <v>44013</v>
      </c>
      <c r="P41" s="191">
        <v>0</v>
      </c>
      <c r="Q41" s="144">
        <v>0</v>
      </c>
      <c r="R41" s="138">
        <v>0</v>
      </c>
      <c r="S41" s="140">
        <v>0</v>
      </c>
      <c r="T41" s="191">
        <v>0</v>
      </c>
      <c r="U41" s="144">
        <v>0</v>
      </c>
      <c r="V41" s="138">
        <v>0</v>
      </c>
      <c r="W41" s="140">
        <v>0</v>
      </c>
      <c r="X41" s="191">
        <v>1</v>
      </c>
      <c r="Y41" s="144">
        <v>100</v>
      </c>
      <c r="Z41" s="138">
        <v>0.55989999999999995</v>
      </c>
      <c r="AA41" s="140">
        <v>0</v>
      </c>
      <c r="AB41" s="62"/>
      <c r="AC41" s="181">
        <v>44013</v>
      </c>
      <c r="AD41" s="191">
        <v>0</v>
      </c>
      <c r="AE41" s="144">
        <v>0</v>
      </c>
      <c r="AF41" s="138">
        <v>0</v>
      </c>
      <c r="AG41" s="140">
        <v>0</v>
      </c>
      <c r="AH41" s="191">
        <v>0</v>
      </c>
      <c r="AI41" s="144">
        <v>0</v>
      </c>
      <c r="AJ41" s="138">
        <v>0</v>
      </c>
      <c r="AK41" s="140">
        <v>0</v>
      </c>
      <c r="AL41" s="191">
        <v>0</v>
      </c>
      <c r="AM41" s="144">
        <v>0</v>
      </c>
      <c r="AN41" s="138">
        <v>0</v>
      </c>
      <c r="AO41" s="140">
        <v>0</v>
      </c>
      <c r="AP41" s="62"/>
      <c r="AQ41" s="181">
        <v>44013</v>
      </c>
      <c r="AR41" s="191">
        <v>0</v>
      </c>
      <c r="AS41" s="144">
        <v>0</v>
      </c>
      <c r="AT41" s="138">
        <v>0</v>
      </c>
      <c r="AU41" s="140">
        <v>0</v>
      </c>
      <c r="AV41" s="191">
        <v>0</v>
      </c>
      <c r="AW41" s="144">
        <v>0</v>
      </c>
      <c r="AX41" s="138">
        <v>0</v>
      </c>
      <c r="AY41" s="140">
        <v>0</v>
      </c>
      <c r="AZ41" s="182">
        <v>0</v>
      </c>
      <c r="BA41" s="183">
        <v>0</v>
      </c>
      <c r="BB41" s="233">
        <v>0</v>
      </c>
      <c r="BC41" s="206">
        <v>0</v>
      </c>
    </row>
    <row r="42" spans="1:55">
      <c r="A42" s="181">
        <v>44044</v>
      </c>
      <c r="B42" s="191">
        <v>0</v>
      </c>
      <c r="C42" s="144">
        <v>0</v>
      </c>
      <c r="D42" s="138">
        <v>0</v>
      </c>
      <c r="E42" s="140">
        <v>0</v>
      </c>
      <c r="F42" s="191">
        <v>0</v>
      </c>
      <c r="G42" s="144">
        <v>0</v>
      </c>
      <c r="H42" s="138">
        <v>0</v>
      </c>
      <c r="I42" s="140">
        <v>0</v>
      </c>
      <c r="J42" s="191">
        <v>0</v>
      </c>
      <c r="K42" s="144">
        <v>0</v>
      </c>
      <c r="L42" s="138">
        <v>0</v>
      </c>
      <c r="M42" s="140">
        <v>0</v>
      </c>
      <c r="N42" s="117"/>
      <c r="O42" s="181">
        <v>44044</v>
      </c>
      <c r="P42" s="191">
        <v>0</v>
      </c>
      <c r="Q42" s="144">
        <v>0</v>
      </c>
      <c r="R42" s="138">
        <v>0</v>
      </c>
      <c r="S42" s="140">
        <v>0</v>
      </c>
      <c r="T42" s="191">
        <v>1</v>
      </c>
      <c r="U42" s="144">
        <v>250</v>
      </c>
      <c r="V42" s="138">
        <v>1.2969999999999999</v>
      </c>
      <c r="W42" s="140">
        <v>250</v>
      </c>
      <c r="X42" s="191">
        <v>1</v>
      </c>
      <c r="Y42" s="144">
        <v>100</v>
      </c>
      <c r="Z42" s="138">
        <v>0.57299999999999995</v>
      </c>
      <c r="AA42" s="140">
        <v>100</v>
      </c>
      <c r="AB42" s="62"/>
      <c r="AC42" s="181">
        <v>44044</v>
      </c>
      <c r="AD42" s="191">
        <v>0</v>
      </c>
      <c r="AE42" s="144">
        <v>0</v>
      </c>
      <c r="AF42" s="138">
        <v>0</v>
      </c>
      <c r="AG42" s="140">
        <v>0</v>
      </c>
      <c r="AH42" s="191">
        <v>0</v>
      </c>
      <c r="AI42" s="144">
        <v>0</v>
      </c>
      <c r="AJ42" s="138">
        <v>0</v>
      </c>
      <c r="AK42" s="140">
        <v>0</v>
      </c>
      <c r="AL42" s="191">
        <v>0</v>
      </c>
      <c r="AM42" s="144">
        <v>0</v>
      </c>
      <c r="AN42" s="138">
        <v>0</v>
      </c>
      <c r="AO42" s="140">
        <v>0</v>
      </c>
      <c r="AP42" s="62"/>
      <c r="AQ42" s="181">
        <v>44044</v>
      </c>
      <c r="AR42" s="191">
        <v>0</v>
      </c>
      <c r="AS42" s="144">
        <v>0</v>
      </c>
      <c r="AT42" s="138">
        <v>0</v>
      </c>
      <c r="AU42" s="140">
        <v>0</v>
      </c>
      <c r="AV42" s="191">
        <v>0</v>
      </c>
      <c r="AW42" s="144">
        <v>0</v>
      </c>
      <c r="AX42" s="138">
        <v>0</v>
      </c>
      <c r="AY42" s="140">
        <v>0</v>
      </c>
      <c r="AZ42" s="182">
        <v>0</v>
      </c>
      <c r="BA42" s="183">
        <v>0</v>
      </c>
      <c r="BB42" s="233">
        <v>0</v>
      </c>
      <c r="BC42" s="206">
        <v>0</v>
      </c>
    </row>
    <row r="43" spans="1:55">
      <c r="A43" s="181">
        <v>44075</v>
      </c>
      <c r="B43" s="191">
        <v>0</v>
      </c>
      <c r="C43" s="144">
        <v>0</v>
      </c>
      <c r="D43" s="138">
        <v>0</v>
      </c>
      <c r="E43" s="140">
        <v>0</v>
      </c>
      <c r="F43" s="191">
        <v>0</v>
      </c>
      <c r="G43" s="144">
        <v>0</v>
      </c>
      <c r="H43" s="138">
        <v>0</v>
      </c>
      <c r="I43" s="140">
        <v>0</v>
      </c>
      <c r="J43" s="191">
        <v>0</v>
      </c>
      <c r="K43" s="144">
        <v>0</v>
      </c>
      <c r="L43" s="138">
        <v>0</v>
      </c>
      <c r="M43" s="140">
        <v>0</v>
      </c>
      <c r="N43" s="62"/>
      <c r="O43" s="181">
        <v>44075</v>
      </c>
      <c r="P43" s="191">
        <v>0</v>
      </c>
      <c r="Q43" s="144">
        <v>0</v>
      </c>
      <c r="R43" s="138">
        <v>0</v>
      </c>
      <c r="S43" s="140">
        <v>0</v>
      </c>
      <c r="T43" s="191">
        <v>0</v>
      </c>
      <c r="U43" s="144">
        <v>0</v>
      </c>
      <c r="V43" s="138">
        <v>0</v>
      </c>
      <c r="W43" s="140">
        <v>250</v>
      </c>
      <c r="X43" s="191">
        <v>1</v>
      </c>
      <c r="Y43" s="144">
        <v>100</v>
      </c>
      <c r="Z43" s="138">
        <v>0.55100000000000005</v>
      </c>
      <c r="AA43" s="140">
        <v>200</v>
      </c>
      <c r="AB43" s="62"/>
      <c r="AC43" s="181">
        <v>44075</v>
      </c>
      <c r="AD43" s="191">
        <v>0</v>
      </c>
      <c r="AE43" s="144">
        <v>0</v>
      </c>
      <c r="AF43" s="138">
        <v>0</v>
      </c>
      <c r="AG43" s="140">
        <v>0</v>
      </c>
      <c r="AH43" s="191">
        <v>0</v>
      </c>
      <c r="AI43" s="144">
        <v>0</v>
      </c>
      <c r="AJ43" s="138">
        <v>0</v>
      </c>
      <c r="AK43" s="140">
        <v>0</v>
      </c>
      <c r="AL43" s="191">
        <v>0</v>
      </c>
      <c r="AM43" s="144">
        <v>0</v>
      </c>
      <c r="AN43" s="138">
        <v>0</v>
      </c>
      <c r="AO43" s="140">
        <v>0</v>
      </c>
      <c r="AP43" s="62"/>
      <c r="AQ43" s="181">
        <v>44075</v>
      </c>
      <c r="AR43" s="191">
        <v>0</v>
      </c>
      <c r="AS43" s="144">
        <v>0</v>
      </c>
      <c r="AT43" s="138">
        <v>0</v>
      </c>
      <c r="AU43" s="140">
        <v>0</v>
      </c>
      <c r="AV43" s="191">
        <v>0</v>
      </c>
      <c r="AW43" s="144">
        <v>0</v>
      </c>
      <c r="AX43" s="138">
        <v>0</v>
      </c>
      <c r="AY43" s="140">
        <v>0</v>
      </c>
      <c r="AZ43" s="182">
        <v>0</v>
      </c>
      <c r="BA43" s="183">
        <v>0</v>
      </c>
      <c r="BB43" s="233">
        <v>0</v>
      </c>
      <c r="BC43" s="206">
        <v>0</v>
      </c>
    </row>
    <row r="44" spans="1:55">
      <c r="A44" s="181">
        <v>44105</v>
      </c>
      <c r="B44" s="191">
        <v>0</v>
      </c>
      <c r="C44" s="144">
        <v>0</v>
      </c>
      <c r="D44" s="138">
        <v>0</v>
      </c>
      <c r="E44" s="140">
        <v>0</v>
      </c>
      <c r="F44" s="191">
        <v>0</v>
      </c>
      <c r="G44" s="144">
        <v>0</v>
      </c>
      <c r="H44" s="138">
        <v>0</v>
      </c>
      <c r="I44" s="140">
        <v>0</v>
      </c>
      <c r="J44" s="191">
        <v>0</v>
      </c>
      <c r="K44" s="144">
        <v>0</v>
      </c>
      <c r="L44" s="138">
        <v>0</v>
      </c>
      <c r="M44" s="140">
        <v>0</v>
      </c>
      <c r="N44" s="125"/>
      <c r="O44" s="181">
        <v>44105</v>
      </c>
      <c r="P44" s="191">
        <v>0</v>
      </c>
      <c r="Q44" s="144">
        <v>0</v>
      </c>
      <c r="R44" s="138">
        <v>0</v>
      </c>
      <c r="S44" s="140">
        <v>0</v>
      </c>
      <c r="T44" s="191">
        <v>0</v>
      </c>
      <c r="U44" s="144">
        <v>0</v>
      </c>
      <c r="V44" s="138">
        <v>0</v>
      </c>
      <c r="W44" s="140">
        <v>250</v>
      </c>
      <c r="X44" s="191">
        <v>0</v>
      </c>
      <c r="Y44" s="144">
        <v>0</v>
      </c>
      <c r="Z44" s="138">
        <v>0</v>
      </c>
      <c r="AA44" s="140">
        <v>200</v>
      </c>
      <c r="AB44" s="86"/>
      <c r="AC44" s="181">
        <v>44105</v>
      </c>
      <c r="AD44" s="191">
        <v>0</v>
      </c>
      <c r="AE44" s="144">
        <v>0</v>
      </c>
      <c r="AF44" s="138">
        <v>0</v>
      </c>
      <c r="AG44" s="140">
        <v>0</v>
      </c>
      <c r="AH44" s="191">
        <v>5</v>
      </c>
      <c r="AI44" s="144">
        <v>180</v>
      </c>
      <c r="AJ44" s="138">
        <v>2.0839599999999998</v>
      </c>
      <c r="AK44" s="140">
        <v>180</v>
      </c>
      <c r="AL44" s="191">
        <v>0</v>
      </c>
      <c r="AM44" s="144">
        <v>0</v>
      </c>
      <c r="AN44" s="138">
        <v>0</v>
      </c>
      <c r="AO44" s="140">
        <v>0</v>
      </c>
      <c r="AP44" s="86"/>
      <c r="AQ44" s="181">
        <v>44105</v>
      </c>
      <c r="AR44" s="191">
        <v>0</v>
      </c>
      <c r="AS44" s="144">
        <v>0</v>
      </c>
      <c r="AT44" s="138">
        <v>0</v>
      </c>
      <c r="AU44" s="140">
        <v>0</v>
      </c>
      <c r="AV44" s="191">
        <v>0</v>
      </c>
      <c r="AW44" s="144">
        <v>0</v>
      </c>
      <c r="AX44" s="138">
        <v>0</v>
      </c>
      <c r="AY44" s="140">
        <v>0</v>
      </c>
      <c r="AZ44" s="182">
        <v>0</v>
      </c>
      <c r="BA44" s="183">
        <v>0</v>
      </c>
      <c r="BB44" s="233">
        <v>0</v>
      </c>
      <c r="BC44" s="206">
        <v>0</v>
      </c>
    </row>
    <row r="45" spans="1:55">
      <c r="A45" s="181">
        <v>44136</v>
      </c>
      <c r="B45" s="191">
        <v>0</v>
      </c>
      <c r="C45" s="144">
        <v>0</v>
      </c>
      <c r="D45" s="138">
        <v>0</v>
      </c>
      <c r="E45" s="140">
        <v>0</v>
      </c>
      <c r="F45" s="191">
        <v>0</v>
      </c>
      <c r="G45" s="144">
        <v>0</v>
      </c>
      <c r="H45" s="138">
        <v>0</v>
      </c>
      <c r="I45" s="140">
        <v>0</v>
      </c>
      <c r="J45" s="191">
        <v>0</v>
      </c>
      <c r="K45" s="144">
        <v>0</v>
      </c>
      <c r="L45" s="138">
        <v>0</v>
      </c>
      <c r="M45" s="140">
        <v>0</v>
      </c>
      <c r="N45" s="62"/>
      <c r="O45" s="181">
        <v>44136</v>
      </c>
      <c r="P45" s="191">
        <v>0</v>
      </c>
      <c r="Q45" s="144">
        <v>0</v>
      </c>
      <c r="R45" s="138">
        <v>0</v>
      </c>
      <c r="S45" s="140">
        <v>0</v>
      </c>
      <c r="T45" s="191">
        <v>2</v>
      </c>
      <c r="U45" s="144">
        <v>250</v>
      </c>
      <c r="V45" s="138">
        <v>1.3583750000000001</v>
      </c>
      <c r="W45" s="140">
        <v>250</v>
      </c>
      <c r="X45" s="191">
        <v>2</v>
      </c>
      <c r="Y45" s="144">
        <v>200</v>
      </c>
      <c r="Z45" s="138">
        <v>1.2746</v>
      </c>
      <c r="AA45" s="140">
        <v>0</v>
      </c>
      <c r="AB45" s="86"/>
      <c r="AC45" s="181">
        <v>44136</v>
      </c>
      <c r="AD45" s="191">
        <v>0</v>
      </c>
      <c r="AE45" s="144">
        <v>0</v>
      </c>
      <c r="AF45" s="138">
        <v>0</v>
      </c>
      <c r="AG45" s="140">
        <v>0</v>
      </c>
      <c r="AH45" s="191">
        <v>4</v>
      </c>
      <c r="AI45" s="144">
        <v>180</v>
      </c>
      <c r="AJ45" s="138">
        <v>2.43418</v>
      </c>
      <c r="AK45" s="140">
        <v>0</v>
      </c>
      <c r="AL45" s="191">
        <v>0</v>
      </c>
      <c r="AM45" s="144">
        <v>0</v>
      </c>
      <c r="AN45" s="138">
        <v>0</v>
      </c>
      <c r="AO45" s="140">
        <v>0</v>
      </c>
      <c r="AP45" s="86"/>
      <c r="AQ45" s="181">
        <v>44136</v>
      </c>
      <c r="AR45" s="191">
        <v>0</v>
      </c>
      <c r="AS45" s="144">
        <v>0</v>
      </c>
      <c r="AT45" s="138">
        <v>0</v>
      </c>
      <c r="AU45" s="140">
        <v>0</v>
      </c>
      <c r="AV45" s="191">
        <v>0</v>
      </c>
      <c r="AW45" s="144">
        <v>0</v>
      </c>
      <c r="AX45" s="138">
        <v>0</v>
      </c>
      <c r="AY45" s="140">
        <v>0</v>
      </c>
      <c r="AZ45" s="182">
        <v>0</v>
      </c>
      <c r="BA45" s="183">
        <v>0</v>
      </c>
      <c r="BB45" s="233">
        <v>0</v>
      </c>
      <c r="BC45" s="206">
        <v>0</v>
      </c>
    </row>
    <row r="46" spans="1:55" ht="15.75" thickBot="1">
      <c r="A46" s="186">
        <v>44166</v>
      </c>
      <c r="B46" s="203">
        <v>0</v>
      </c>
      <c r="C46" s="204">
        <v>0</v>
      </c>
      <c r="D46" s="142">
        <v>0</v>
      </c>
      <c r="E46" s="143">
        <v>0</v>
      </c>
      <c r="F46" s="203">
        <v>0</v>
      </c>
      <c r="G46" s="204">
        <v>0</v>
      </c>
      <c r="H46" s="142">
        <v>0</v>
      </c>
      <c r="I46" s="143">
        <v>0</v>
      </c>
      <c r="J46" s="203">
        <v>0</v>
      </c>
      <c r="K46" s="204">
        <v>0</v>
      </c>
      <c r="L46" s="142">
        <v>0</v>
      </c>
      <c r="M46" s="143">
        <v>0</v>
      </c>
      <c r="N46" s="62"/>
      <c r="O46" s="186">
        <v>44166</v>
      </c>
      <c r="P46" s="203">
        <v>0</v>
      </c>
      <c r="Q46" s="204">
        <v>0</v>
      </c>
      <c r="R46" s="142">
        <v>0</v>
      </c>
      <c r="S46" s="143">
        <v>0</v>
      </c>
      <c r="T46" s="203">
        <v>2</v>
      </c>
      <c r="U46" s="204">
        <v>500</v>
      </c>
      <c r="V46" s="142">
        <v>2.8607499999999999</v>
      </c>
      <c r="W46" s="143">
        <v>250</v>
      </c>
      <c r="X46" s="203">
        <v>0</v>
      </c>
      <c r="Y46" s="204">
        <v>0</v>
      </c>
      <c r="Z46" s="142">
        <v>0</v>
      </c>
      <c r="AA46" s="143">
        <v>0</v>
      </c>
      <c r="AB46" s="86"/>
      <c r="AC46" s="186">
        <v>44166</v>
      </c>
      <c r="AD46" s="203">
        <v>0</v>
      </c>
      <c r="AE46" s="204">
        <v>0</v>
      </c>
      <c r="AF46" s="142">
        <v>0</v>
      </c>
      <c r="AG46" s="143">
        <v>0</v>
      </c>
      <c r="AH46" s="203">
        <v>0</v>
      </c>
      <c r="AI46" s="204">
        <v>0</v>
      </c>
      <c r="AJ46" s="142">
        <v>0</v>
      </c>
      <c r="AK46" s="143">
        <v>0</v>
      </c>
      <c r="AL46" s="203">
        <v>0</v>
      </c>
      <c r="AM46" s="204">
        <v>0</v>
      </c>
      <c r="AN46" s="142">
        <v>0</v>
      </c>
      <c r="AO46" s="143">
        <v>0</v>
      </c>
      <c r="AP46" s="86"/>
      <c r="AQ46" s="186">
        <v>44166</v>
      </c>
      <c r="AR46" s="203">
        <v>0</v>
      </c>
      <c r="AS46" s="204">
        <v>0</v>
      </c>
      <c r="AT46" s="142">
        <v>0</v>
      </c>
      <c r="AU46" s="143">
        <v>0</v>
      </c>
      <c r="AV46" s="203">
        <v>0</v>
      </c>
      <c r="AW46" s="204">
        <v>0</v>
      </c>
      <c r="AX46" s="142">
        <v>0</v>
      </c>
      <c r="AY46" s="143">
        <v>0</v>
      </c>
      <c r="AZ46" s="187">
        <v>0</v>
      </c>
      <c r="BA46" s="188">
        <v>0</v>
      </c>
      <c r="BB46" s="234">
        <v>0</v>
      </c>
      <c r="BC46" s="236">
        <v>0</v>
      </c>
    </row>
    <row r="47" spans="1:55">
      <c r="A47" s="181">
        <v>44197</v>
      </c>
      <c r="B47" s="191">
        <v>0</v>
      </c>
      <c r="C47" s="144">
        <v>0</v>
      </c>
      <c r="D47" s="138">
        <v>0</v>
      </c>
      <c r="E47" s="140">
        <v>0</v>
      </c>
      <c r="F47" s="191">
        <v>0</v>
      </c>
      <c r="G47" s="144">
        <v>0</v>
      </c>
      <c r="H47" s="138">
        <v>0</v>
      </c>
      <c r="I47" s="140">
        <v>0</v>
      </c>
      <c r="J47" s="191">
        <v>0</v>
      </c>
      <c r="K47" s="144">
        <v>0</v>
      </c>
      <c r="L47" s="138">
        <v>0</v>
      </c>
      <c r="M47" s="140">
        <v>0</v>
      </c>
      <c r="N47" s="62"/>
      <c r="O47" s="181">
        <v>44197</v>
      </c>
      <c r="P47" s="191">
        <v>0</v>
      </c>
      <c r="Q47" s="144">
        <v>0</v>
      </c>
      <c r="R47" s="138">
        <v>0</v>
      </c>
      <c r="S47" s="140">
        <v>0</v>
      </c>
      <c r="T47" s="191">
        <v>2</v>
      </c>
      <c r="U47" s="144">
        <v>250</v>
      </c>
      <c r="V47" s="138">
        <v>1.5545</v>
      </c>
      <c r="W47" s="140">
        <v>0</v>
      </c>
      <c r="X47" s="191">
        <v>0</v>
      </c>
      <c r="Y47" s="144">
        <v>0</v>
      </c>
      <c r="Z47" s="138">
        <v>0</v>
      </c>
      <c r="AA47" s="140">
        <v>0</v>
      </c>
      <c r="AB47" s="86"/>
      <c r="AC47" s="181">
        <v>44197</v>
      </c>
      <c r="AD47" s="191">
        <v>0</v>
      </c>
      <c r="AE47" s="144">
        <v>0</v>
      </c>
      <c r="AF47" s="138">
        <v>0</v>
      </c>
      <c r="AG47" s="140">
        <v>0</v>
      </c>
      <c r="AH47" s="277">
        <v>1</v>
      </c>
      <c r="AI47" s="278">
        <v>10</v>
      </c>
      <c r="AJ47" s="279">
        <v>0.15046999999999999</v>
      </c>
      <c r="AK47" s="280">
        <v>10</v>
      </c>
      <c r="AL47" s="191">
        <v>0</v>
      </c>
      <c r="AM47" s="144">
        <v>0</v>
      </c>
      <c r="AN47" s="138">
        <v>0</v>
      </c>
      <c r="AO47" s="140">
        <v>0</v>
      </c>
      <c r="AP47" s="86"/>
      <c r="AQ47" s="181">
        <v>44197</v>
      </c>
      <c r="AR47" s="191">
        <v>0</v>
      </c>
      <c r="AS47" s="144">
        <v>0</v>
      </c>
      <c r="AT47" s="138">
        <v>0</v>
      </c>
      <c r="AU47" s="140">
        <v>0</v>
      </c>
      <c r="AV47" s="191">
        <v>0</v>
      </c>
      <c r="AW47" s="144">
        <v>0</v>
      </c>
      <c r="AX47" s="138">
        <v>0</v>
      </c>
      <c r="AY47" s="140">
        <v>0</v>
      </c>
      <c r="AZ47" s="182">
        <v>0</v>
      </c>
      <c r="BA47" s="183">
        <v>0</v>
      </c>
      <c r="BB47" s="233">
        <v>0</v>
      </c>
      <c r="BC47" s="235">
        <v>0</v>
      </c>
    </row>
    <row r="48" spans="1:55">
      <c r="A48" s="181">
        <v>44228</v>
      </c>
      <c r="B48" s="191">
        <v>0</v>
      </c>
      <c r="C48" s="281">
        <v>0</v>
      </c>
      <c r="D48" s="138">
        <v>0</v>
      </c>
      <c r="E48" s="140">
        <v>0</v>
      </c>
      <c r="F48" s="191">
        <v>0</v>
      </c>
      <c r="G48" s="281">
        <v>0</v>
      </c>
      <c r="H48" s="138">
        <v>0</v>
      </c>
      <c r="I48" s="140">
        <v>0</v>
      </c>
      <c r="J48" s="191">
        <v>0</v>
      </c>
      <c r="K48" s="281">
        <v>0</v>
      </c>
      <c r="L48" s="138">
        <v>0</v>
      </c>
      <c r="M48" s="140">
        <v>0</v>
      </c>
      <c r="N48" s="282"/>
      <c r="O48" s="181">
        <v>44228</v>
      </c>
      <c r="P48" s="191">
        <v>0</v>
      </c>
      <c r="Q48" s="281">
        <v>0</v>
      </c>
      <c r="R48" s="138">
        <v>0</v>
      </c>
      <c r="S48" s="140">
        <v>0</v>
      </c>
      <c r="T48" s="191">
        <v>3</v>
      </c>
      <c r="U48" s="281">
        <v>375</v>
      </c>
      <c r="V48" s="138">
        <v>2.2482500000000001</v>
      </c>
      <c r="W48" s="140">
        <v>125</v>
      </c>
      <c r="X48" s="191">
        <v>0</v>
      </c>
      <c r="Y48" s="281">
        <v>0</v>
      </c>
      <c r="Z48" s="138">
        <v>0</v>
      </c>
      <c r="AA48" s="140">
        <v>0</v>
      </c>
      <c r="AB48" s="282"/>
      <c r="AC48" s="181">
        <v>44228</v>
      </c>
      <c r="AD48" s="191">
        <v>0</v>
      </c>
      <c r="AE48" s="281">
        <v>0</v>
      </c>
      <c r="AF48" s="138">
        <v>0</v>
      </c>
      <c r="AG48" s="140">
        <v>0</v>
      </c>
      <c r="AH48" s="191">
        <v>0</v>
      </c>
      <c r="AI48" s="281">
        <v>0</v>
      </c>
      <c r="AJ48" s="138">
        <v>0</v>
      </c>
      <c r="AK48" s="140">
        <v>10</v>
      </c>
      <c r="AL48" s="191">
        <v>0</v>
      </c>
      <c r="AM48" s="281">
        <v>0</v>
      </c>
      <c r="AN48" s="138">
        <v>0</v>
      </c>
      <c r="AO48" s="140">
        <v>0</v>
      </c>
      <c r="AP48" s="283"/>
      <c r="AQ48" s="181">
        <v>44228</v>
      </c>
      <c r="AR48" s="191">
        <v>0</v>
      </c>
      <c r="AS48" s="281">
        <v>0</v>
      </c>
      <c r="AT48" s="138">
        <v>0</v>
      </c>
      <c r="AU48" s="140">
        <v>0</v>
      </c>
      <c r="AV48" s="191">
        <v>0</v>
      </c>
      <c r="AW48" s="281">
        <v>0</v>
      </c>
      <c r="AX48" s="138">
        <v>0</v>
      </c>
      <c r="AY48" s="140">
        <v>0</v>
      </c>
      <c r="AZ48" s="191">
        <v>0</v>
      </c>
      <c r="BA48" s="281">
        <v>0</v>
      </c>
      <c r="BB48" s="138">
        <v>0</v>
      </c>
      <c r="BC48" s="140">
        <v>0</v>
      </c>
    </row>
    <row r="49" spans="1:55">
      <c r="A49" s="181">
        <v>44256</v>
      </c>
      <c r="B49" s="191">
        <v>0</v>
      </c>
      <c r="C49" s="281">
        <v>0</v>
      </c>
      <c r="D49" s="138">
        <v>0</v>
      </c>
      <c r="E49" s="140">
        <v>0</v>
      </c>
      <c r="F49" s="191">
        <v>0</v>
      </c>
      <c r="G49" s="281">
        <v>0</v>
      </c>
      <c r="H49" s="138">
        <v>0</v>
      </c>
      <c r="I49" s="140">
        <v>0</v>
      </c>
      <c r="J49" s="191">
        <v>0</v>
      </c>
      <c r="K49" s="281">
        <v>0</v>
      </c>
      <c r="L49" s="138">
        <v>0</v>
      </c>
      <c r="M49" s="140">
        <v>0</v>
      </c>
      <c r="N49" s="282"/>
      <c r="O49" s="181">
        <v>44256</v>
      </c>
      <c r="P49" s="191">
        <v>0</v>
      </c>
      <c r="Q49" s="281">
        <v>0</v>
      </c>
      <c r="R49" s="138">
        <v>0</v>
      </c>
      <c r="S49" s="140">
        <v>0</v>
      </c>
      <c r="T49" s="191">
        <v>1</v>
      </c>
      <c r="U49" s="281">
        <v>125</v>
      </c>
      <c r="V49" s="138">
        <v>0.80337499999999995</v>
      </c>
      <c r="W49" s="140">
        <v>0</v>
      </c>
      <c r="X49" s="191">
        <v>0</v>
      </c>
      <c r="Y49" s="281">
        <v>0</v>
      </c>
      <c r="Z49" s="138">
        <v>0</v>
      </c>
      <c r="AA49" s="140">
        <v>0</v>
      </c>
      <c r="AB49" s="282"/>
      <c r="AC49" s="181">
        <v>44256</v>
      </c>
      <c r="AD49" s="191">
        <v>0</v>
      </c>
      <c r="AE49" s="281">
        <v>0</v>
      </c>
      <c r="AF49" s="138">
        <v>0</v>
      </c>
      <c r="AG49" s="140">
        <v>0</v>
      </c>
      <c r="AH49" s="191">
        <v>2</v>
      </c>
      <c r="AI49" s="281">
        <v>20</v>
      </c>
      <c r="AJ49" s="138">
        <v>0.31011</v>
      </c>
      <c r="AK49" s="140">
        <v>10</v>
      </c>
      <c r="AL49" s="191">
        <v>0</v>
      </c>
      <c r="AM49" s="281">
        <v>0</v>
      </c>
      <c r="AN49" s="138">
        <v>0</v>
      </c>
      <c r="AO49" s="140">
        <v>0</v>
      </c>
      <c r="AP49" s="283"/>
      <c r="AQ49" s="181">
        <v>44256</v>
      </c>
      <c r="AR49" s="191">
        <v>0</v>
      </c>
      <c r="AS49" s="281">
        <v>0</v>
      </c>
      <c r="AT49" s="138">
        <v>0</v>
      </c>
      <c r="AU49" s="140">
        <v>0</v>
      </c>
      <c r="AV49" s="191">
        <v>0</v>
      </c>
      <c r="AW49" s="281">
        <v>0</v>
      </c>
      <c r="AX49" s="138">
        <v>0</v>
      </c>
      <c r="AY49" s="140">
        <v>0</v>
      </c>
      <c r="AZ49" s="191">
        <v>0</v>
      </c>
      <c r="BA49" s="281">
        <v>0</v>
      </c>
      <c r="BB49" s="138">
        <v>0</v>
      </c>
      <c r="BC49" s="140">
        <v>0</v>
      </c>
    </row>
    <row r="50" spans="1:55">
      <c r="A50" s="181">
        <v>44287</v>
      </c>
      <c r="B50" s="191">
        <v>0</v>
      </c>
      <c r="C50" s="281">
        <v>0</v>
      </c>
      <c r="D50" s="138">
        <v>0</v>
      </c>
      <c r="E50" s="140">
        <v>0</v>
      </c>
      <c r="F50" s="191">
        <v>0</v>
      </c>
      <c r="G50" s="281">
        <v>0</v>
      </c>
      <c r="H50" s="138">
        <v>0</v>
      </c>
      <c r="I50" s="140">
        <v>0</v>
      </c>
      <c r="J50" s="191">
        <v>0</v>
      </c>
      <c r="K50" s="281">
        <v>0</v>
      </c>
      <c r="L50" s="138">
        <v>0</v>
      </c>
      <c r="M50" s="140">
        <v>0</v>
      </c>
      <c r="N50" s="282"/>
      <c r="O50" s="181">
        <v>44287</v>
      </c>
      <c r="P50" s="191">
        <v>0</v>
      </c>
      <c r="Q50" s="281">
        <v>0</v>
      </c>
      <c r="R50" s="138">
        <v>0</v>
      </c>
      <c r="S50" s="140">
        <v>0</v>
      </c>
      <c r="T50" s="191">
        <v>0</v>
      </c>
      <c r="U50" s="281">
        <v>0</v>
      </c>
      <c r="V50" s="138">
        <v>0</v>
      </c>
      <c r="W50" s="140">
        <v>0</v>
      </c>
      <c r="X50" s="191">
        <v>0</v>
      </c>
      <c r="Y50" s="281">
        <v>0</v>
      </c>
      <c r="Z50" s="138">
        <v>0</v>
      </c>
      <c r="AA50" s="140">
        <v>0</v>
      </c>
      <c r="AB50" s="282"/>
      <c r="AC50" s="181">
        <v>44287</v>
      </c>
      <c r="AD50" s="191">
        <v>0</v>
      </c>
      <c r="AE50" s="281">
        <v>0</v>
      </c>
      <c r="AF50" s="138">
        <v>0</v>
      </c>
      <c r="AG50" s="140">
        <v>0</v>
      </c>
      <c r="AH50" s="191">
        <v>1</v>
      </c>
      <c r="AI50" s="281">
        <v>10</v>
      </c>
      <c r="AJ50" s="138">
        <v>0.16248000000000001</v>
      </c>
      <c r="AK50" s="140">
        <v>0</v>
      </c>
      <c r="AL50" s="191">
        <v>0</v>
      </c>
      <c r="AM50" s="281">
        <v>0</v>
      </c>
      <c r="AN50" s="138">
        <v>0</v>
      </c>
      <c r="AO50" s="140">
        <v>0</v>
      </c>
      <c r="AP50" s="283"/>
      <c r="AQ50" s="181">
        <v>44287</v>
      </c>
      <c r="AR50" s="191">
        <v>0</v>
      </c>
      <c r="AS50" s="281">
        <v>0</v>
      </c>
      <c r="AT50" s="138">
        <v>0</v>
      </c>
      <c r="AU50" s="140">
        <v>0</v>
      </c>
      <c r="AV50" s="191">
        <v>0</v>
      </c>
      <c r="AW50" s="281">
        <v>0</v>
      </c>
      <c r="AX50" s="138">
        <v>0</v>
      </c>
      <c r="AY50" s="140">
        <v>0</v>
      </c>
      <c r="AZ50" s="191">
        <v>0</v>
      </c>
      <c r="BA50" s="281">
        <v>0</v>
      </c>
      <c r="BB50" s="138">
        <v>0</v>
      </c>
      <c r="BC50" s="140">
        <v>0</v>
      </c>
    </row>
    <row r="51" spans="1:55">
      <c r="A51" s="181">
        <v>44317</v>
      </c>
      <c r="B51" s="191">
        <v>0</v>
      </c>
      <c r="C51" s="281">
        <v>0</v>
      </c>
      <c r="D51" s="138">
        <v>0</v>
      </c>
      <c r="E51" s="140">
        <v>0</v>
      </c>
      <c r="F51" s="191">
        <v>0</v>
      </c>
      <c r="G51" s="281">
        <v>0</v>
      </c>
      <c r="H51" s="138">
        <v>0</v>
      </c>
      <c r="I51" s="140">
        <v>0</v>
      </c>
      <c r="J51" s="191">
        <v>0</v>
      </c>
      <c r="K51" s="281">
        <v>0</v>
      </c>
      <c r="L51" s="138">
        <v>0</v>
      </c>
      <c r="M51" s="140">
        <v>0</v>
      </c>
      <c r="N51" s="300"/>
      <c r="O51" s="181">
        <v>44317</v>
      </c>
      <c r="P51" s="191">
        <v>0</v>
      </c>
      <c r="Q51" s="281">
        <v>0</v>
      </c>
      <c r="R51" s="138">
        <v>0</v>
      </c>
      <c r="S51" s="140">
        <v>0</v>
      </c>
      <c r="T51" s="191">
        <v>0</v>
      </c>
      <c r="U51" s="281">
        <v>0</v>
      </c>
      <c r="V51" s="138">
        <v>0</v>
      </c>
      <c r="W51" s="140">
        <v>0</v>
      </c>
      <c r="X51" s="191">
        <v>2</v>
      </c>
      <c r="Y51" s="281">
        <v>200</v>
      </c>
      <c r="Z51" s="138">
        <v>1.8329</v>
      </c>
      <c r="AA51" s="140">
        <v>200</v>
      </c>
      <c r="AB51" s="300"/>
      <c r="AC51" s="181">
        <v>44317</v>
      </c>
      <c r="AD51" s="191">
        <v>0</v>
      </c>
      <c r="AE51" s="281">
        <v>0</v>
      </c>
      <c r="AF51" s="138">
        <v>0</v>
      </c>
      <c r="AG51" s="140">
        <v>0</v>
      </c>
      <c r="AH51" s="191">
        <v>0</v>
      </c>
      <c r="AI51" s="281">
        <v>0</v>
      </c>
      <c r="AJ51" s="138">
        <v>0</v>
      </c>
      <c r="AK51" s="140">
        <v>0</v>
      </c>
      <c r="AL51" s="191">
        <v>0</v>
      </c>
      <c r="AM51" s="281">
        <v>0</v>
      </c>
      <c r="AN51" s="138">
        <v>0</v>
      </c>
      <c r="AO51" s="140">
        <v>0</v>
      </c>
      <c r="AP51" s="240"/>
      <c r="AQ51" s="181">
        <v>44317</v>
      </c>
      <c r="AR51" s="191">
        <v>0</v>
      </c>
      <c r="AS51" s="281">
        <v>0</v>
      </c>
      <c r="AT51" s="138">
        <v>0</v>
      </c>
      <c r="AU51" s="140">
        <v>0</v>
      </c>
      <c r="AV51" s="191">
        <v>0</v>
      </c>
      <c r="AW51" s="281">
        <v>0</v>
      </c>
      <c r="AX51" s="138">
        <v>0</v>
      </c>
      <c r="AY51" s="140">
        <v>0</v>
      </c>
      <c r="AZ51" s="191">
        <v>0</v>
      </c>
      <c r="BA51" s="281">
        <v>0</v>
      </c>
      <c r="BB51" s="138">
        <v>0</v>
      </c>
      <c r="BC51" s="140">
        <v>0</v>
      </c>
    </row>
    <row r="52" spans="1:55">
      <c r="A52" s="181">
        <v>44348</v>
      </c>
      <c r="B52" s="191">
        <v>0</v>
      </c>
      <c r="C52" s="281">
        <v>0</v>
      </c>
      <c r="D52" s="138">
        <v>0</v>
      </c>
      <c r="E52" s="140">
        <v>0</v>
      </c>
      <c r="F52" s="191">
        <v>0</v>
      </c>
      <c r="G52" s="281">
        <v>0</v>
      </c>
      <c r="H52" s="138">
        <v>0</v>
      </c>
      <c r="I52" s="140">
        <v>0</v>
      </c>
      <c r="J52" s="191">
        <v>0</v>
      </c>
      <c r="K52" s="281">
        <v>0</v>
      </c>
      <c r="L52" s="138">
        <v>0</v>
      </c>
      <c r="M52" s="140">
        <v>0</v>
      </c>
      <c r="N52" s="300"/>
      <c r="O52" s="181">
        <v>44348</v>
      </c>
      <c r="P52" s="191">
        <v>0</v>
      </c>
      <c r="Q52" s="281">
        <v>0</v>
      </c>
      <c r="R52" s="138">
        <v>0</v>
      </c>
      <c r="S52" s="140">
        <v>0</v>
      </c>
      <c r="T52" s="191">
        <v>0</v>
      </c>
      <c r="U52" s="281">
        <v>0</v>
      </c>
      <c r="V52" s="138">
        <v>0</v>
      </c>
      <c r="W52" s="140">
        <v>0</v>
      </c>
      <c r="X52" s="191">
        <v>2</v>
      </c>
      <c r="Y52" s="281">
        <v>100</v>
      </c>
      <c r="Z52" s="138">
        <v>0.95350000000000001</v>
      </c>
      <c r="AA52" s="140">
        <v>100</v>
      </c>
      <c r="AB52" s="300"/>
      <c r="AC52" s="181">
        <v>44348</v>
      </c>
      <c r="AD52" s="191">
        <v>0</v>
      </c>
      <c r="AE52" s="281">
        <v>0</v>
      </c>
      <c r="AF52" s="138">
        <v>0</v>
      </c>
      <c r="AG52" s="140">
        <v>0</v>
      </c>
      <c r="AH52" s="191">
        <v>0</v>
      </c>
      <c r="AI52" s="281">
        <v>0</v>
      </c>
      <c r="AJ52" s="138">
        <v>0</v>
      </c>
      <c r="AK52" s="140">
        <v>0</v>
      </c>
      <c r="AL52" s="191">
        <v>0</v>
      </c>
      <c r="AM52" s="281">
        <v>0</v>
      </c>
      <c r="AN52" s="138">
        <v>0</v>
      </c>
      <c r="AO52" s="140">
        <v>0</v>
      </c>
      <c r="AP52" s="240"/>
      <c r="AQ52" s="181">
        <v>44348</v>
      </c>
      <c r="AR52" s="191">
        <v>0</v>
      </c>
      <c r="AS52" s="281">
        <v>0</v>
      </c>
      <c r="AT52" s="138">
        <v>0</v>
      </c>
      <c r="AU52" s="140">
        <v>0</v>
      </c>
      <c r="AV52" s="191">
        <v>0</v>
      </c>
      <c r="AW52" s="281">
        <v>0</v>
      </c>
      <c r="AX52" s="138">
        <v>0</v>
      </c>
      <c r="AY52" s="140">
        <v>0</v>
      </c>
      <c r="AZ52" s="191">
        <v>0</v>
      </c>
      <c r="BA52" s="281">
        <v>0</v>
      </c>
      <c r="BB52" s="138">
        <v>0</v>
      </c>
      <c r="BC52" s="140">
        <v>0</v>
      </c>
    </row>
    <row r="53" spans="1:55">
      <c r="A53" s="181">
        <v>44378</v>
      </c>
      <c r="B53" s="191">
        <v>0</v>
      </c>
      <c r="C53" s="281">
        <v>0</v>
      </c>
      <c r="D53" s="138">
        <v>0</v>
      </c>
      <c r="E53" s="140">
        <v>0</v>
      </c>
      <c r="F53" s="191">
        <v>0</v>
      </c>
      <c r="G53" s="281">
        <v>0</v>
      </c>
      <c r="H53" s="138">
        <v>0</v>
      </c>
      <c r="I53" s="140">
        <v>0</v>
      </c>
      <c r="J53" s="191">
        <v>0</v>
      </c>
      <c r="K53" s="281">
        <v>0</v>
      </c>
      <c r="L53" s="138">
        <v>0</v>
      </c>
      <c r="M53" s="140">
        <v>0</v>
      </c>
      <c r="N53" s="300"/>
      <c r="O53" s="181">
        <v>44378</v>
      </c>
      <c r="P53" s="191">
        <v>0</v>
      </c>
      <c r="Q53" s="281">
        <v>0</v>
      </c>
      <c r="R53" s="138">
        <v>0</v>
      </c>
      <c r="S53" s="140">
        <v>0</v>
      </c>
      <c r="T53" s="191">
        <v>0</v>
      </c>
      <c r="U53" s="281">
        <v>0</v>
      </c>
      <c r="V53" s="138">
        <v>0</v>
      </c>
      <c r="W53" s="140">
        <v>0</v>
      </c>
      <c r="X53" s="191">
        <v>0</v>
      </c>
      <c r="Y53" s="281">
        <v>0</v>
      </c>
      <c r="Z53" s="138">
        <v>0</v>
      </c>
      <c r="AA53" s="140">
        <v>100</v>
      </c>
      <c r="AB53" s="300"/>
      <c r="AC53" s="181">
        <v>44378</v>
      </c>
      <c r="AD53" s="191">
        <v>0</v>
      </c>
      <c r="AE53" s="281">
        <v>0</v>
      </c>
      <c r="AF53" s="138">
        <v>0</v>
      </c>
      <c r="AG53" s="140">
        <v>0</v>
      </c>
      <c r="AH53" s="191">
        <v>3</v>
      </c>
      <c r="AI53" s="281">
        <v>200</v>
      </c>
      <c r="AJ53" s="138">
        <v>3.4268999999999998</v>
      </c>
      <c r="AK53" s="140">
        <v>200</v>
      </c>
      <c r="AL53" s="191">
        <v>0</v>
      </c>
      <c r="AM53" s="281">
        <v>0</v>
      </c>
      <c r="AN53" s="138">
        <v>0</v>
      </c>
      <c r="AO53" s="140">
        <v>0</v>
      </c>
      <c r="AP53" s="240"/>
      <c r="AQ53" s="181">
        <v>44378</v>
      </c>
      <c r="AR53" s="191">
        <v>0</v>
      </c>
      <c r="AS53" s="281">
        <v>0</v>
      </c>
      <c r="AT53" s="138">
        <v>0</v>
      </c>
      <c r="AU53" s="140">
        <v>0</v>
      </c>
      <c r="AV53" s="191">
        <v>0</v>
      </c>
      <c r="AW53" s="281">
        <v>0</v>
      </c>
      <c r="AX53" s="138">
        <v>0</v>
      </c>
      <c r="AY53" s="140">
        <v>0</v>
      </c>
      <c r="AZ53" s="191">
        <v>0</v>
      </c>
      <c r="BA53" s="281">
        <v>0</v>
      </c>
      <c r="BB53" s="138">
        <v>0</v>
      </c>
      <c r="BC53" s="140">
        <v>0</v>
      </c>
    </row>
    <row r="54" spans="1:55">
      <c r="A54" s="181">
        <v>44409</v>
      </c>
      <c r="B54" s="191">
        <v>0</v>
      </c>
      <c r="C54" s="281">
        <v>0</v>
      </c>
      <c r="D54" s="138">
        <v>0</v>
      </c>
      <c r="E54" s="140">
        <v>0</v>
      </c>
      <c r="F54" s="191">
        <v>0</v>
      </c>
      <c r="G54" s="281">
        <v>0</v>
      </c>
      <c r="H54" s="138">
        <v>0</v>
      </c>
      <c r="I54" s="140">
        <v>0</v>
      </c>
      <c r="J54" s="191">
        <v>0</v>
      </c>
      <c r="K54" s="281">
        <v>0</v>
      </c>
      <c r="L54" s="138">
        <v>0</v>
      </c>
      <c r="M54" s="140">
        <v>0</v>
      </c>
      <c r="N54" s="300"/>
      <c r="O54" s="181">
        <v>44409</v>
      </c>
      <c r="P54" s="191">
        <v>0</v>
      </c>
      <c r="Q54" s="281">
        <v>0</v>
      </c>
      <c r="R54" s="138">
        <v>0</v>
      </c>
      <c r="S54" s="140">
        <v>0</v>
      </c>
      <c r="T54" s="191">
        <v>0</v>
      </c>
      <c r="U54" s="281">
        <v>0</v>
      </c>
      <c r="V54" s="138">
        <v>0</v>
      </c>
      <c r="W54" s="140">
        <v>0</v>
      </c>
      <c r="X54" s="191">
        <v>3</v>
      </c>
      <c r="Y54" s="281">
        <v>700</v>
      </c>
      <c r="Z54" s="138">
        <v>6.2019000000000002</v>
      </c>
      <c r="AA54" s="140">
        <v>200</v>
      </c>
      <c r="AB54" s="300"/>
      <c r="AC54" s="181">
        <v>44409</v>
      </c>
      <c r="AD54" s="191">
        <v>0</v>
      </c>
      <c r="AE54" s="281">
        <v>0</v>
      </c>
      <c r="AF54" s="138">
        <v>0</v>
      </c>
      <c r="AG54" s="140">
        <v>0</v>
      </c>
      <c r="AH54" s="191">
        <v>0</v>
      </c>
      <c r="AI54" s="281">
        <v>0</v>
      </c>
      <c r="AJ54" s="138">
        <v>0</v>
      </c>
      <c r="AK54" s="140">
        <v>200</v>
      </c>
      <c r="AL54" s="191">
        <v>0</v>
      </c>
      <c r="AM54" s="281">
        <v>0</v>
      </c>
      <c r="AN54" s="138">
        <v>0</v>
      </c>
      <c r="AO54" s="140">
        <v>0</v>
      </c>
      <c r="AP54" s="240"/>
      <c r="AQ54" s="181">
        <v>44409</v>
      </c>
      <c r="AR54" s="191">
        <v>0</v>
      </c>
      <c r="AS54" s="281">
        <v>0</v>
      </c>
      <c r="AT54" s="138">
        <v>0</v>
      </c>
      <c r="AU54" s="140">
        <v>0</v>
      </c>
      <c r="AV54" s="191">
        <v>0</v>
      </c>
      <c r="AW54" s="281">
        <v>0</v>
      </c>
      <c r="AX54" s="138">
        <v>0</v>
      </c>
      <c r="AY54" s="140">
        <v>0</v>
      </c>
      <c r="AZ54" s="191">
        <v>0</v>
      </c>
      <c r="BA54" s="281">
        <v>0</v>
      </c>
      <c r="BB54" s="138">
        <v>0</v>
      </c>
      <c r="BC54" s="140">
        <v>0</v>
      </c>
    </row>
    <row r="55" spans="1:55" ht="15.75" thickBot="1">
      <c r="A55" s="181">
        <v>44440</v>
      </c>
      <c r="B55" s="191">
        <v>0</v>
      </c>
      <c r="C55" s="281">
        <v>0</v>
      </c>
      <c r="D55" s="138">
        <v>0</v>
      </c>
      <c r="E55" s="140">
        <v>0</v>
      </c>
      <c r="F55" s="191">
        <v>0</v>
      </c>
      <c r="G55" s="281">
        <v>0</v>
      </c>
      <c r="H55" s="138">
        <v>0</v>
      </c>
      <c r="I55" s="140">
        <v>0</v>
      </c>
      <c r="J55" s="191">
        <v>0</v>
      </c>
      <c r="K55" s="281">
        <v>0</v>
      </c>
      <c r="L55" s="138">
        <v>0</v>
      </c>
      <c r="M55" s="140">
        <v>0</v>
      </c>
      <c r="N55" s="300"/>
      <c r="O55" s="181">
        <v>44440</v>
      </c>
      <c r="P55" s="191">
        <v>0</v>
      </c>
      <c r="Q55" s="281">
        <v>0</v>
      </c>
      <c r="R55" s="138">
        <v>0</v>
      </c>
      <c r="S55" s="140">
        <v>0</v>
      </c>
      <c r="T55" s="191">
        <v>0</v>
      </c>
      <c r="U55" s="281">
        <v>0</v>
      </c>
      <c r="V55" s="138">
        <v>0</v>
      </c>
      <c r="W55" s="140">
        <v>0</v>
      </c>
      <c r="X55" s="191">
        <v>5</v>
      </c>
      <c r="Y55" s="281">
        <v>610</v>
      </c>
      <c r="Z55" s="138">
        <v>5.23081</v>
      </c>
      <c r="AA55" s="140">
        <v>610</v>
      </c>
      <c r="AB55" s="300"/>
      <c r="AC55" s="181">
        <v>44440</v>
      </c>
      <c r="AD55" s="191">
        <v>0</v>
      </c>
      <c r="AE55" s="281">
        <v>0</v>
      </c>
      <c r="AF55" s="138">
        <v>0</v>
      </c>
      <c r="AG55" s="140">
        <v>0</v>
      </c>
      <c r="AH55" s="191">
        <v>4</v>
      </c>
      <c r="AI55" s="281">
        <v>400</v>
      </c>
      <c r="AJ55" s="138">
        <v>7.0785999999999998</v>
      </c>
      <c r="AK55" s="140">
        <v>200</v>
      </c>
      <c r="AL55" s="191">
        <v>0</v>
      </c>
      <c r="AM55" s="281">
        <v>0</v>
      </c>
      <c r="AN55" s="138">
        <v>0</v>
      </c>
      <c r="AO55" s="140">
        <v>0</v>
      </c>
      <c r="AP55" s="240"/>
      <c r="AQ55" s="181">
        <v>44440</v>
      </c>
      <c r="AR55" s="191">
        <v>0</v>
      </c>
      <c r="AS55" s="281">
        <v>0</v>
      </c>
      <c r="AT55" s="138">
        <v>0</v>
      </c>
      <c r="AU55" s="140">
        <v>0</v>
      </c>
      <c r="AV55" s="191">
        <v>0</v>
      </c>
      <c r="AW55" s="281">
        <v>0</v>
      </c>
      <c r="AX55" s="138">
        <v>0</v>
      </c>
      <c r="AY55" s="140">
        <v>0</v>
      </c>
      <c r="AZ55" s="191">
        <v>0</v>
      </c>
      <c r="BA55" s="281">
        <v>0</v>
      </c>
      <c r="BB55" s="138">
        <v>0</v>
      </c>
      <c r="BC55" s="140">
        <v>0</v>
      </c>
    </row>
    <row r="56" spans="1:55">
      <c r="A56" s="241" t="s">
        <v>45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75"/>
      <c r="O56" s="241" t="s">
        <v>45</v>
      </c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62"/>
      <c r="AC56" s="241" t="s">
        <v>45</v>
      </c>
      <c r="AD56" s="244"/>
      <c r="AE56" s="244"/>
      <c r="AF56" s="244"/>
      <c r="AG56" s="244"/>
      <c r="AH56" s="244"/>
      <c r="AI56" s="244"/>
      <c r="AJ56" s="244"/>
      <c r="AK56" s="244"/>
      <c r="AL56" s="243"/>
      <c r="AM56" s="248"/>
      <c r="AN56" s="243"/>
      <c r="AO56" s="243"/>
      <c r="AP56" s="62"/>
      <c r="AQ56" s="241" t="s">
        <v>45</v>
      </c>
      <c r="AR56" s="247"/>
      <c r="AS56" s="247"/>
      <c r="AT56" s="247"/>
      <c r="AU56" s="247"/>
      <c r="AV56" s="241"/>
      <c r="AW56" s="241"/>
      <c r="AX56" s="241"/>
      <c r="AY56" s="241"/>
      <c r="AZ56" s="241"/>
      <c r="BA56" s="241"/>
      <c r="BB56" s="241"/>
      <c r="BC56" s="241"/>
    </row>
    <row r="57" spans="1:5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</row>
    <row r="58" spans="1:55" ht="15.75" thickBot="1"/>
    <row r="59" spans="1:55" ht="15.75" thickBot="1">
      <c r="A59" s="133"/>
      <c r="B59" s="313" t="s">
        <v>122</v>
      </c>
      <c r="C59" s="314"/>
      <c r="D59" s="314"/>
      <c r="E59" s="315"/>
      <c r="F59" s="313" t="s">
        <v>126</v>
      </c>
      <c r="G59" s="314"/>
      <c r="H59" s="314"/>
      <c r="I59" s="315"/>
      <c r="J59" s="313" t="s">
        <v>128</v>
      </c>
      <c r="K59" s="314"/>
      <c r="L59" s="314"/>
      <c r="M59" s="315"/>
    </row>
    <row r="60" spans="1:55">
      <c r="A60" s="134"/>
      <c r="B60" s="322" t="s">
        <v>61</v>
      </c>
      <c r="C60" s="316" t="s">
        <v>62</v>
      </c>
      <c r="D60" s="318" t="s">
        <v>109</v>
      </c>
      <c r="E60" s="320" t="s">
        <v>63</v>
      </c>
      <c r="F60" s="322" t="s">
        <v>61</v>
      </c>
      <c r="G60" s="316" t="s">
        <v>62</v>
      </c>
      <c r="H60" s="318" t="s">
        <v>109</v>
      </c>
      <c r="I60" s="320" t="s">
        <v>63</v>
      </c>
      <c r="J60" s="322" t="s">
        <v>61</v>
      </c>
      <c r="K60" s="316" t="s">
        <v>62</v>
      </c>
      <c r="L60" s="318" t="s">
        <v>109</v>
      </c>
      <c r="M60" s="320" t="s">
        <v>63</v>
      </c>
    </row>
    <row r="61" spans="1:55" ht="15.75" thickBot="1">
      <c r="A61" s="137"/>
      <c r="B61" s="323"/>
      <c r="C61" s="317"/>
      <c r="D61" s="319"/>
      <c r="E61" s="321"/>
      <c r="F61" s="323"/>
      <c r="G61" s="317"/>
      <c r="H61" s="319"/>
      <c r="I61" s="321"/>
      <c r="J61" s="323"/>
      <c r="K61" s="317"/>
      <c r="L61" s="319"/>
      <c r="M61" s="321"/>
    </row>
    <row r="62" spans="1:55">
      <c r="A62" s="181">
        <v>43831</v>
      </c>
      <c r="B62" s="191">
        <v>0</v>
      </c>
      <c r="C62" s="144">
        <v>0</v>
      </c>
      <c r="D62" s="138">
        <v>0</v>
      </c>
      <c r="E62" s="140">
        <v>0</v>
      </c>
      <c r="F62" s="191">
        <v>0</v>
      </c>
      <c r="G62" s="281">
        <v>0</v>
      </c>
      <c r="H62" s="138">
        <v>0</v>
      </c>
      <c r="I62" s="140">
        <v>0</v>
      </c>
      <c r="J62" s="191">
        <v>0</v>
      </c>
      <c r="K62" s="281">
        <v>0</v>
      </c>
      <c r="L62" s="138">
        <v>0</v>
      </c>
      <c r="M62" s="140">
        <v>0</v>
      </c>
    </row>
    <row r="63" spans="1:55">
      <c r="A63" s="181">
        <v>43862</v>
      </c>
      <c r="B63" s="191">
        <v>0</v>
      </c>
      <c r="C63" s="144">
        <v>0</v>
      </c>
      <c r="D63" s="138">
        <v>0</v>
      </c>
      <c r="E63" s="140">
        <v>0</v>
      </c>
      <c r="F63" s="191">
        <v>0</v>
      </c>
      <c r="G63" s="281">
        <v>0</v>
      </c>
      <c r="H63" s="138">
        <v>0</v>
      </c>
      <c r="I63" s="140">
        <v>0</v>
      </c>
      <c r="J63" s="191">
        <v>0</v>
      </c>
      <c r="K63" s="281">
        <v>0</v>
      </c>
      <c r="L63" s="138">
        <v>0</v>
      </c>
      <c r="M63" s="140">
        <v>0</v>
      </c>
    </row>
    <row r="64" spans="1:55">
      <c r="A64" s="181">
        <v>43891</v>
      </c>
      <c r="B64" s="191">
        <v>0</v>
      </c>
      <c r="C64" s="144">
        <v>0</v>
      </c>
      <c r="D64" s="138">
        <v>0</v>
      </c>
      <c r="E64" s="140">
        <v>0</v>
      </c>
      <c r="F64" s="191">
        <v>0</v>
      </c>
      <c r="G64" s="281">
        <v>0</v>
      </c>
      <c r="H64" s="138">
        <v>0</v>
      </c>
      <c r="I64" s="140">
        <v>0</v>
      </c>
      <c r="J64" s="191">
        <v>0</v>
      </c>
      <c r="K64" s="281">
        <v>0</v>
      </c>
      <c r="L64" s="138">
        <v>0</v>
      </c>
      <c r="M64" s="140">
        <v>0</v>
      </c>
    </row>
    <row r="65" spans="1:13">
      <c r="A65" s="181">
        <v>43922</v>
      </c>
      <c r="B65" s="191">
        <v>0</v>
      </c>
      <c r="C65" s="144">
        <v>0</v>
      </c>
      <c r="D65" s="138">
        <v>0</v>
      </c>
      <c r="E65" s="140">
        <v>0</v>
      </c>
      <c r="F65" s="191">
        <v>0</v>
      </c>
      <c r="G65" s="281">
        <v>0</v>
      </c>
      <c r="H65" s="138">
        <v>0</v>
      </c>
      <c r="I65" s="140">
        <v>0</v>
      </c>
      <c r="J65" s="191">
        <v>0</v>
      </c>
      <c r="K65" s="281">
        <v>0</v>
      </c>
      <c r="L65" s="138">
        <v>0</v>
      </c>
      <c r="M65" s="140">
        <v>0</v>
      </c>
    </row>
    <row r="66" spans="1:13">
      <c r="A66" s="181">
        <v>43952</v>
      </c>
      <c r="B66" s="191">
        <v>0</v>
      </c>
      <c r="C66" s="144">
        <v>0</v>
      </c>
      <c r="D66" s="138">
        <v>0</v>
      </c>
      <c r="E66" s="140">
        <v>0</v>
      </c>
      <c r="F66" s="191">
        <v>0</v>
      </c>
      <c r="G66" s="281">
        <v>0</v>
      </c>
      <c r="H66" s="138">
        <v>0</v>
      </c>
      <c r="I66" s="140">
        <v>0</v>
      </c>
      <c r="J66" s="191">
        <v>0</v>
      </c>
      <c r="K66" s="281">
        <v>0</v>
      </c>
      <c r="L66" s="138">
        <v>0</v>
      </c>
      <c r="M66" s="140">
        <v>0</v>
      </c>
    </row>
    <row r="67" spans="1:13">
      <c r="A67" s="181">
        <v>43983</v>
      </c>
      <c r="B67" s="191">
        <v>0</v>
      </c>
      <c r="C67" s="144">
        <v>0</v>
      </c>
      <c r="D67" s="138">
        <v>0</v>
      </c>
      <c r="E67" s="140">
        <v>0</v>
      </c>
      <c r="F67" s="191">
        <v>0</v>
      </c>
      <c r="G67" s="281">
        <v>0</v>
      </c>
      <c r="H67" s="138">
        <v>0</v>
      </c>
      <c r="I67" s="140">
        <v>0</v>
      </c>
      <c r="J67" s="191">
        <v>0</v>
      </c>
      <c r="K67" s="281">
        <v>0</v>
      </c>
      <c r="L67" s="138">
        <v>0</v>
      </c>
      <c r="M67" s="140">
        <v>0</v>
      </c>
    </row>
    <row r="68" spans="1:13">
      <c r="A68" s="181">
        <v>44013</v>
      </c>
      <c r="B68" s="191">
        <v>0</v>
      </c>
      <c r="C68" s="144">
        <v>0</v>
      </c>
      <c r="D68" s="138">
        <v>0</v>
      </c>
      <c r="E68" s="140">
        <v>0</v>
      </c>
      <c r="F68" s="191">
        <v>0</v>
      </c>
      <c r="G68" s="281">
        <v>0</v>
      </c>
      <c r="H68" s="138">
        <v>0</v>
      </c>
      <c r="I68" s="140">
        <v>0</v>
      </c>
      <c r="J68" s="191">
        <v>0</v>
      </c>
      <c r="K68" s="281">
        <v>0</v>
      </c>
      <c r="L68" s="138">
        <v>0</v>
      </c>
      <c r="M68" s="140">
        <v>0</v>
      </c>
    </row>
    <row r="69" spans="1:13">
      <c r="A69" s="181">
        <v>44044</v>
      </c>
      <c r="B69" s="191">
        <v>0</v>
      </c>
      <c r="C69" s="144">
        <v>0</v>
      </c>
      <c r="D69" s="138">
        <v>0</v>
      </c>
      <c r="E69" s="140">
        <v>0</v>
      </c>
      <c r="F69" s="191">
        <v>0</v>
      </c>
      <c r="G69" s="281">
        <v>0</v>
      </c>
      <c r="H69" s="138">
        <v>0</v>
      </c>
      <c r="I69" s="140">
        <v>0</v>
      </c>
      <c r="J69" s="191">
        <v>0</v>
      </c>
      <c r="K69" s="281">
        <v>0</v>
      </c>
      <c r="L69" s="138">
        <v>0</v>
      </c>
      <c r="M69" s="140">
        <v>0</v>
      </c>
    </row>
    <row r="70" spans="1:13">
      <c r="A70" s="181">
        <v>44075</v>
      </c>
      <c r="B70" s="191">
        <v>0</v>
      </c>
      <c r="C70" s="144">
        <v>0</v>
      </c>
      <c r="D70" s="138">
        <v>0</v>
      </c>
      <c r="E70" s="140">
        <v>0</v>
      </c>
      <c r="F70" s="191">
        <v>0</v>
      </c>
      <c r="G70" s="281">
        <v>0</v>
      </c>
      <c r="H70" s="138">
        <v>0</v>
      </c>
      <c r="I70" s="140">
        <v>0</v>
      </c>
      <c r="J70" s="191">
        <v>1</v>
      </c>
      <c r="K70" s="281">
        <v>50</v>
      </c>
      <c r="L70" s="138">
        <v>0.77349999999999997</v>
      </c>
      <c r="M70" s="140">
        <v>50</v>
      </c>
    </row>
    <row r="71" spans="1:13">
      <c r="A71" s="181">
        <v>44105</v>
      </c>
      <c r="B71" s="191">
        <v>0</v>
      </c>
      <c r="C71" s="144">
        <v>0</v>
      </c>
      <c r="D71" s="138">
        <v>0</v>
      </c>
      <c r="E71" s="140">
        <v>0</v>
      </c>
      <c r="F71" s="191">
        <v>0</v>
      </c>
      <c r="G71" s="281">
        <v>0</v>
      </c>
      <c r="H71" s="138">
        <v>0</v>
      </c>
      <c r="I71" s="140">
        <v>0</v>
      </c>
      <c r="J71" s="191">
        <v>1</v>
      </c>
      <c r="K71" s="281">
        <v>20</v>
      </c>
      <c r="L71" s="138">
        <v>0.28249999999999997</v>
      </c>
      <c r="M71" s="140">
        <v>70</v>
      </c>
    </row>
    <row r="72" spans="1:13">
      <c r="A72" s="181">
        <v>44136</v>
      </c>
      <c r="B72" s="191">
        <v>0</v>
      </c>
      <c r="C72" s="144">
        <v>0</v>
      </c>
      <c r="D72" s="138">
        <v>0</v>
      </c>
      <c r="E72" s="140">
        <v>0</v>
      </c>
      <c r="F72" s="191">
        <v>0</v>
      </c>
      <c r="G72" s="281">
        <v>0</v>
      </c>
      <c r="H72" s="138">
        <v>0</v>
      </c>
      <c r="I72" s="140">
        <v>0</v>
      </c>
      <c r="J72" s="191">
        <v>4</v>
      </c>
      <c r="K72" s="281">
        <v>70</v>
      </c>
      <c r="L72" s="138">
        <v>1.1265700000000001</v>
      </c>
      <c r="M72" s="140">
        <v>0</v>
      </c>
    </row>
    <row r="73" spans="1:13" ht="15.75" thickBot="1">
      <c r="A73" s="186">
        <v>44166</v>
      </c>
      <c r="B73" s="203">
        <v>0</v>
      </c>
      <c r="C73" s="204">
        <v>0</v>
      </c>
      <c r="D73" s="142">
        <v>0</v>
      </c>
      <c r="E73" s="143">
        <v>0</v>
      </c>
      <c r="F73" s="203">
        <v>0</v>
      </c>
      <c r="G73" s="204">
        <v>0</v>
      </c>
      <c r="H73" s="142">
        <v>0</v>
      </c>
      <c r="I73" s="143">
        <v>0</v>
      </c>
      <c r="J73" s="203">
        <v>0</v>
      </c>
      <c r="K73" s="204">
        <v>0</v>
      </c>
      <c r="L73" s="142">
        <v>0</v>
      </c>
      <c r="M73" s="143">
        <v>0</v>
      </c>
    </row>
    <row r="74" spans="1:13">
      <c r="A74" s="289">
        <v>44197</v>
      </c>
      <c r="B74" s="290">
        <v>3</v>
      </c>
      <c r="C74" s="242">
        <v>150</v>
      </c>
      <c r="D74" s="291">
        <v>0.46465000000000001</v>
      </c>
      <c r="E74" s="292">
        <v>1664</v>
      </c>
      <c r="F74" s="290">
        <v>0</v>
      </c>
      <c r="G74" s="242">
        <v>0</v>
      </c>
      <c r="H74" s="291">
        <v>0</v>
      </c>
      <c r="I74" s="292">
        <v>0</v>
      </c>
      <c r="J74" s="290">
        <v>0</v>
      </c>
      <c r="K74" s="242">
        <v>0</v>
      </c>
      <c r="L74" s="291">
        <v>0</v>
      </c>
      <c r="M74" s="292">
        <v>0</v>
      </c>
    </row>
    <row r="75" spans="1:13">
      <c r="A75" s="181">
        <v>44228</v>
      </c>
      <c r="B75" s="191">
        <v>3</v>
      </c>
      <c r="C75" s="281">
        <v>364</v>
      </c>
      <c r="D75" s="138">
        <v>1.0628599999999999</v>
      </c>
      <c r="E75" s="140">
        <v>1700</v>
      </c>
      <c r="F75" s="191">
        <v>2</v>
      </c>
      <c r="G75" s="281">
        <v>2</v>
      </c>
      <c r="H75" s="138">
        <v>0.2</v>
      </c>
      <c r="I75" s="140">
        <v>0</v>
      </c>
      <c r="J75" s="191">
        <v>0</v>
      </c>
      <c r="K75" s="281">
        <v>0</v>
      </c>
      <c r="L75" s="138">
        <v>0</v>
      </c>
      <c r="M75" s="140">
        <v>0</v>
      </c>
    </row>
    <row r="76" spans="1:13">
      <c r="A76" s="181">
        <v>44256</v>
      </c>
      <c r="B76" s="191">
        <v>9</v>
      </c>
      <c r="C76" s="281">
        <v>4050</v>
      </c>
      <c r="D76" s="138">
        <v>11.293850000000001</v>
      </c>
      <c r="E76" s="140">
        <v>2650</v>
      </c>
      <c r="F76" s="191">
        <v>0</v>
      </c>
      <c r="G76" s="281">
        <v>0</v>
      </c>
      <c r="H76" s="138">
        <v>0</v>
      </c>
      <c r="I76" s="140">
        <v>0</v>
      </c>
      <c r="J76" s="191">
        <v>0</v>
      </c>
      <c r="K76" s="281">
        <v>0</v>
      </c>
      <c r="L76" s="138">
        <v>0</v>
      </c>
      <c r="M76" s="140">
        <v>0</v>
      </c>
    </row>
    <row r="77" spans="1:13">
      <c r="A77" s="181">
        <v>44287</v>
      </c>
      <c r="B77" s="191">
        <v>0</v>
      </c>
      <c r="C77" s="281">
        <v>0</v>
      </c>
      <c r="D77" s="138">
        <v>0</v>
      </c>
      <c r="E77" s="140">
        <v>2650</v>
      </c>
      <c r="F77" s="191">
        <v>0</v>
      </c>
      <c r="G77" s="281">
        <v>0</v>
      </c>
      <c r="H77" s="138">
        <v>0</v>
      </c>
      <c r="I77" s="140">
        <v>0</v>
      </c>
      <c r="J77" s="191">
        <v>0</v>
      </c>
      <c r="K77" s="281">
        <v>0</v>
      </c>
      <c r="L77" s="138">
        <v>0</v>
      </c>
      <c r="M77" s="140">
        <v>0</v>
      </c>
    </row>
    <row r="78" spans="1:13">
      <c r="A78" s="181">
        <v>44317</v>
      </c>
      <c r="B78" s="191">
        <v>1</v>
      </c>
      <c r="C78" s="144">
        <v>50</v>
      </c>
      <c r="D78" s="138">
        <v>0.16814999999999999</v>
      </c>
      <c r="E78" s="140">
        <v>2600</v>
      </c>
      <c r="F78" s="191">
        <v>0</v>
      </c>
      <c r="G78" s="144">
        <v>0</v>
      </c>
      <c r="H78" s="138">
        <v>0</v>
      </c>
      <c r="I78" s="140">
        <v>0</v>
      </c>
      <c r="J78" s="191">
        <v>0</v>
      </c>
      <c r="K78" s="144">
        <v>0</v>
      </c>
      <c r="L78" s="138">
        <v>0</v>
      </c>
      <c r="M78" s="140">
        <v>0</v>
      </c>
    </row>
    <row r="79" spans="1:13">
      <c r="A79" s="181">
        <v>44348</v>
      </c>
      <c r="B79" s="191">
        <v>4</v>
      </c>
      <c r="C79" s="281">
        <v>5200</v>
      </c>
      <c r="D79" s="138">
        <v>17.105399999999999</v>
      </c>
      <c r="E79" s="140">
        <v>2600</v>
      </c>
      <c r="F79" s="191">
        <v>0</v>
      </c>
      <c r="G79" s="281">
        <v>0</v>
      </c>
      <c r="H79" s="138">
        <v>0</v>
      </c>
      <c r="I79" s="140">
        <v>0</v>
      </c>
      <c r="J79" s="191">
        <v>0</v>
      </c>
      <c r="K79" s="281">
        <v>0</v>
      </c>
      <c r="L79" s="138">
        <v>0</v>
      </c>
      <c r="M79" s="140">
        <v>0</v>
      </c>
    </row>
    <row r="80" spans="1:13">
      <c r="A80" s="181">
        <v>44378</v>
      </c>
      <c r="B80" s="191">
        <v>0</v>
      </c>
      <c r="C80" s="281">
        <v>0</v>
      </c>
      <c r="D80" s="138">
        <v>0</v>
      </c>
      <c r="E80" s="140">
        <v>2600</v>
      </c>
      <c r="F80" s="191">
        <v>10</v>
      </c>
      <c r="G80" s="281">
        <v>2800</v>
      </c>
      <c r="H80" s="138">
        <v>280</v>
      </c>
      <c r="I80" s="140">
        <v>2800</v>
      </c>
      <c r="J80" s="191">
        <v>0</v>
      </c>
      <c r="K80" s="281">
        <v>0</v>
      </c>
      <c r="L80" s="138">
        <v>0</v>
      </c>
      <c r="M80" s="140">
        <v>0</v>
      </c>
    </row>
    <row r="81" spans="1:13">
      <c r="A81" s="181">
        <v>44409</v>
      </c>
      <c r="B81" s="191">
        <v>1</v>
      </c>
      <c r="C81" s="281">
        <v>100</v>
      </c>
      <c r="D81" s="138">
        <v>0.3296</v>
      </c>
      <c r="E81" s="140">
        <v>2700</v>
      </c>
      <c r="F81" s="191">
        <v>23</v>
      </c>
      <c r="G81" s="281">
        <v>414002</v>
      </c>
      <c r="H81" s="138">
        <v>41400.199999999997</v>
      </c>
      <c r="I81" s="140">
        <v>315800</v>
      </c>
      <c r="J81" s="191">
        <v>0</v>
      </c>
      <c r="K81" s="281">
        <v>0</v>
      </c>
      <c r="L81" s="138">
        <v>0</v>
      </c>
      <c r="M81" s="140">
        <v>0</v>
      </c>
    </row>
    <row r="82" spans="1:13" ht="15.75" thickBot="1">
      <c r="A82" s="186">
        <v>44440</v>
      </c>
      <c r="B82" s="203">
        <v>2</v>
      </c>
      <c r="C82" s="204">
        <v>5200</v>
      </c>
      <c r="D82" s="142">
        <v>15.615600000000001</v>
      </c>
      <c r="E82" s="143">
        <v>2700</v>
      </c>
      <c r="F82" s="203">
        <v>2</v>
      </c>
      <c r="G82" s="204">
        <v>10000</v>
      </c>
      <c r="H82" s="142">
        <v>1000</v>
      </c>
      <c r="I82" s="143">
        <v>103000</v>
      </c>
      <c r="J82" s="203">
        <v>1</v>
      </c>
      <c r="K82" s="204">
        <v>100</v>
      </c>
      <c r="L82" s="142">
        <v>1.456</v>
      </c>
      <c r="M82" s="143">
        <v>100</v>
      </c>
    </row>
    <row r="83" spans="1:13">
      <c r="A83" s="299" t="s">
        <v>45</v>
      </c>
    </row>
  </sheetData>
  <mergeCells count="137">
    <mergeCell ref="AI7:AI8"/>
    <mergeCell ref="J59:M59"/>
    <mergeCell ref="J60:J61"/>
    <mergeCell ref="K60:K61"/>
    <mergeCell ref="L60:L61"/>
    <mergeCell ref="M60:M61"/>
    <mergeCell ref="F59:I59"/>
    <mergeCell ref="F60:F61"/>
    <mergeCell ref="G60:G61"/>
    <mergeCell ref="H60:H61"/>
    <mergeCell ref="I60:I61"/>
    <mergeCell ref="AG33:AG34"/>
    <mergeCell ref="AH33:AH34"/>
    <mergeCell ref="AI33:AI34"/>
    <mergeCell ref="AJ33:AJ34"/>
    <mergeCell ref="AK33:AK34"/>
    <mergeCell ref="AL33:AL34"/>
    <mergeCell ref="AR32:AU32"/>
    <mergeCell ref="AM33:AM34"/>
    <mergeCell ref="AN33:AN34"/>
    <mergeCell ref="AO33:AO34"/>
    <mergeCell ref="AR33:AR34"/>
    <mergeCell ref="AS33:AS34"/>
    <mergeCell ref="AT33:AT34"/>
    <mergeCell ref="AU33:AU34"/>
    <mergeCell ref="W33:W34"/>
    <mergeCell ref="X33:X34"/>
    <mergeCell ref="Y33:Y34"/>
    <mergeCell ref="Z33:Z34"/>
    <mergeCell ref="AA33:AA34"/>
    <mergeCell ref="AD33:AD34"/>
    <mergeCell ref="AE33:AE34"/>
    <mergeCell ref="B59:E59"/>
    <mergeCell ref="B60:B61"/>
    <mergeCell ref="C60:C61"/>
    <mergeCell ref="D60:D61"/>
    <mergeCell ref="E60:E61"/>
    <mergeCell ref="BB7:BB8"/>
    <mergeCell ref="BC7:BC8"/>
    <mergeCell ref="AV32:AY32"/>
    <mergeCell ref="AZ32:BC32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AX7:AX8"/>
    <mergeCell ref="AY7:AY8"/>
    <mergeCell ref="AZ7:AZ8"/>
    <mergeCell ref="BA7:BA8"/>
    <mergeCell ref="AF33:AF34"/>
    <mergeCell ref="AR7:AR8"/>
    <mergeCell ref="AG7:AG8"/>
    <mergeCell ref="AH7:AH8"/>
    <mergeCell ref="P7:P8"/>
    <mergeCell ref="Q7:Q8"/>
    <mergeCell ref="R7:R8"/>
    <mergeCell ref="S7:S8"/>
    <mergeCell ref="T7:T8"/>
    <mergeCell ref="U7:U8"/>
    <mergeCell ref="AD7:AD8"/>
    <mergeCell ref="AE7:AE8"/>
    <mergeCell ref="AF7:AF8"/>
    <mergeCell ref="V7:V8"/>
    <mergeCell ref="W7:W8"/>
    <mergeCell ref="X7:X8"/>
    <mergeCell ref="Y7:Y8"/>
    <mergeCell ref="Z7:Z8"/>
    <mergeCell ref="AA7:AA8"/>
    <mergeCell ref="AL7:AL8"/>
    <mergeCell ref="AM7:AM8"/>
    <mergeCell ref="AN7:AN8"/>
    <mergeCell ref="AO7:AO8"/>
    <mergeCell ref="V33:V34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6:E6"/>
    <mergeCell ref="F6:I6"/>
    <mergeCell ref="J6:M6"/>
    <mergeCell ref="P6:S6"/>
    <mergeCell ref="T6:W6"/>
    <mergeCell ref="X6:AA6"/>
    <mergeCell ref="AD6:AG6"/>
    <mergeCell ref="AH6:AK6"/>
    <mergeCell ref="AL6:AO6"/>
    <mergeCell ref="B32:E32"/>
    <mergeCell ref="F32:I32"/>
    <mergeCell ref="J32:M32"/>
    <mergeCell ref="P32:S32"/>
    <mergeCell ref="T32:W32"/>
    <mergeCell ref="X32:AA32"/>
    <mergeCell ref="AD32:AG32"/>
    <mergeCell ref="AH32:AK32"/>
    <mergeCell ref="AL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BJ6:BM6"/>
    <mergeCell ref="BF6:BI6"/>
    <mergeCell ref="K33:K34"/>
    <mergeCell ref="L33:L34"/>
    <mergeCell ref="M33:M34"/>
    <mergeCell ref="P33:P34"/>
    <mergeCell ref="Q33:Q34"/>
    <mergeCell ref="R33:R34"/>
    <mergeCell ref="S33:S34"/>
    <mergeCell ref="T33:T34"/>
    <mergeCell ref="U33:U34"/>
    <mergeCell ref="AR6:AU6"/>
    <mergeCell ref="AV6:AY6"/>
    <mergeCell ref="AZ6:BC6"/>
    <mergeCell ref="K7:K8"/>
    <mergeCell ref="L7:L8"/>
    <mergeCell ref="M7:M8"/>
    <mergeCell ref="AS7:AS8"/>
    <mergeCell ref="AT7:AT8"/>
    <mergeCell ref="AU7:AU8"/>
    <mergeCell ref="AV7:AV8"/>
    <mergeCell ref="AW7:AW8"/>
    <mergeCell ref="AJ7:AJ8"/>
    <mergeCell ref="AK7:AK8"/>
  </mergeCells>
  <pageMargins left="0.23622047244094491" right="0.23622047244094491" top="0.74803149606299213" bottom="0.74803149606299213" header="0.31496062992125984" footer="0.31496062992125984"/>
  <pageSetup scale="2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B56"/>
  <sheetViews>
    <sheetView showGridLines="0" zoomScale="60" zoomScaleNormal="60" workbookViewId="0"/>
  </sheetViews>
  <sheetFormatPr baseColWidth="10" defaultColWidth="11.42578125" defaultRowHeight="15"/>
  <cols>
    <col min="4" max="4" width="14.5703125" customWidth="1"/>
    <col min="8" max="8" width="14.42578125" bestFit="1" customWidth="1"/>
    <col min="12" max="12" width="14" customWidth="1"/>
    <col min="18" max="18" width="15.140625" bestFit="1" customWidth="1"/>
    <col min="22" max="22" width="13" customWidth="1"/>
    <col min="28" max="28" width="11.42578125" style="176"/>
  </cols>
  <sheetData>
    <row r="1" spans="1:28" ht="19.5">
      <c r="A1" s="110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75"/>
      <c r="O1" s="110" t="s">
        <v>0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75"/>
    </row>
    <row r="2" spans="1:28" ht="19.5">
      <c r="A2" s="6" t="str">
        <f>'Futures Data'!A2</f>
        <v>SEPTEMBER OPERATIONAL HIGHLIGHTS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75"/>
      <c r="O2" s="6" t="str">
        <f>A2</f>
        <v>SEPTEMBER OPERATIONAL HIGHLIGHTS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75"/>
    </row>
    <row r="3" spans="1:2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62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62"/>
    </row>
    <row r="4" spans="1:28" ht="18">
      <c r="A4" s="112" t="s">
        <v>69</v>
      </c>
      <c r="B4" s="112"/>
      <c r="C4" s="112"/>
      <c r="D4" s="112"/>
      <c r="E4" s="112"/>
      <c r="F4" s="112"/>
      <c r="G4" s="128"/>
      <c r="H4" s="128"/>
      <c r="I4" s="128"/>
      <c r="J4" s="128"/>
      <c r="K4" s="128"/>
      <c r="L4" s="149"/>
      <c r="M4" s="128"/>
      <c r="N4" s="62"/>
      <c r="O4" s="112" t="s">
        <v>69</v>
      </c>
      <c r="P4" s="112"/>
      <c r="Q4" s="112"/>
      <c r="R4" s="112"/>
      <c r="S4" s="112"/>
      <c r="T4" s="112"/>
      <c r="U4" s="128"/>
      <c r="V4" s="128"/>
      <c r="W4" s="128"/>
      <c r="X4" s="128"/>
      <c r="Y4" s="128"/>
      <c r="Z4" s="128"/>
      <c r="AA4" s="128"/>
      <c r="AB4" s="62"/>
    </row>
    <row r="5" spans="1:28" ht="15.7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6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86"/>
    </row>
    <row r="6" spans="1:28" ht="15.75" thickBot="1">
      <c r="A6" s="219"/>
      <c r="B6" s="324" t="s">
        <v>70</v>
      </c>
      <c r="C6" s="325"/>
      <c r="D6" s="325"/>
      <c r="E6" s="326"/>
      <c r="F6" s="324" t="s">
        <v>56</v>
      </c>
      <c r="G6" s="325"/>
      <c r="H6" s="325"/>
      <c r="I6" s="326"/>
      <c r="J6" s="324" t="s">
        <v>71</v>
      </c>
      <c r="K6" s="325"/>
      <c r="L6" s="325"/>
      <c r="M6" s="326"/>
      <c r="N6" s="62"/>
      <c r="O6" s="219"/>
      <c r="P6" s="324" t="s">
        <v>72</v>
      </c>
      <c r="Q6" s="325"/>
      <c r="R6" s="325"/>
      <c r="S6" s="326"/>
      <c r="T6" s="324" t="s">
        <v>73</v>
      </c>
      <c r="U6" s="325"/>
      <c r="V6" s="325"/>
      <c r="W6" s="326"/>
      <c r="X6" s="324" t="s">
        <v>119</v>
      </c>
      <c r="Y6" s="325"/>
      <c r="Z6" s="325"/>
      <c r="AA6" s="326"/>
      <c r="AB6" s="62"/>
    </row>
    <row r="7" spans="1:28" ht="15.75" customHeight="1">
      <c r="A7" s="134"/>
      <c r="B7" s="322" t="s">
        <v>61</v>
      </c>
      <c r="C7" s="316" t="s">
        <v>62</v>
      </c>
      <c r="D7" s="318" t="s">
        <v>109</v>
      </c>
      <c r="E7" s="320" t="s">
        <v>63</v>
      </c>
      <c r="F7" s="322" t="s">
        <v>61</v>
      </c>
      <c r="G7" s="316" t="s">
        <v>62</v>
      </c>
      <c r="H7" s="318" t="s">
        <v>109</v>
      </c>
      <c r="I7" s="320" t="s">
        <v>63</v>
      </c>
      <c r="J7" s="322" t="s">
        <v>61</v>
      </c>
      <c r="K7" s="316" t="s">
        <v>62</v>
      </c>
      <c r="L7" s="318" t="s">
        <v>109</v>
      </c>
      <c r="M7" s="320" t="s">
        <v>63</v>
      </c>
      <c r="N7" s="62"/>
      <c r="O7" s="134"/>
      <c r="P7" s="322" t="s">
        <v>61</v>
      </c>
      <c r="Q7" s="316" t="s">
        <v>62</v>
      </c>
      <c r="R7" s="318" t="s">
        <v>109</v>
      </c>
      <c r="S7" s="320" t="s">
        <v>63</v>
      </c>
      <c r="T7" s="322" t="s">
        <v>61</v>
      </c>
      <c r="U7" s="316" t="s">
        <v>62</v>
      </c>
      <c r="V7" s="318" t="s">
        <v>109</v>
      </c>
      <c r="W7" s="320" t="s">
        <v>63</v>
      </c>
      <c r="X7" s="322" t="s">
        <v>61</v>
      </c>
      <c r="Y7" s="316" t="s">
        <v>62</v>
      </c>
      <c r="Z7" s="318" t="s">
        <v>109</v>
      </c>
      <c r="AA7" s="320" t="s">
        <v>63</v>
      </c>
      <c r="AB7" s="62"/>
    </row>
    <row r="8" spans="1:28" ht="15.75" thickBot="1">
      <c r="A8" s="137"/>
      <c r="B8" s="323"/>
      <c r="C8" s="317"/>
      <c r="D8" s="319"/>
      <c r="E8" s="321"/>
      <c r="F8" s="323"/>
      <c r="G8" s="317"/>
      <c r="H8" s="319"/>
      <c r="I8" s="321"/>
      <c r="J8" s="323"/>
      <c r="K8" s="317"/>
      <c r="L8" s="319"/>
      <c r="M8" s="321"/>
      <c r="N8" s="62"/>
      <c r="O8" s="137"/>
      <c r="P8" s="323"/>
      <c r="Q8" s="317"/>
      <c r="R8" s="319"/>
      <c r="S8" s="321"/>
      <c r="T8" s="323"/>
      <c r="U8" s="317"/>
      <c r="V8" s="319"/>
      <c r="W8" s="321"/>
      <c r="X8" s="323"/>
      <c r="Y8" s="317"/>
      <c r="Z8" s="319"/>
      <c r="AA8" s="321"/>
      <c r="AB8" s="62"/>
    </row>
    <row r="9" spans="1:28">
      <c r="A9" s="181">
        <v>43831</v>
      </c>
      <c r="B9" s="296">
        <v>775</v>
      </c>
      <c r="C9" s="291">
        <v>1062</v>
      </c>
      <c r="D9" s="297">
        <v>479.05500000000001</v>
      </c>
      <c r="E9" s="191">
        <v>624</v>
      </c>
      <c r="F9" s="296">
        <v>14</v>
      </c>
      <c r="G9" s="291">
        <v>3000</v>
      </c>
      <c r="H9" s="297">
        <v>579.4</v>
      </c>
      <c r="I9" s="191">
        <v>4815</v>
      </c>
      <c r="J9" s="296">
        <v>6</v>
      </c>
      <c r="K9" s="291">
        <v>885</v>
      </c>
      <c r="L9" s="297">
        <v>1.2837499999999999</v>
      </c>
      <c r="M9" s="298">
        <v>885</v>
      </c>
      <c r="N9" s="75"/>
      <c r="O9" s="181">
        <v>43831</v>
      </c>
      <c r="P9" s="296">
        <v>0</v>
      </c>
      <c r="Q9" s="291">
        <v>0</v>
      </c>
      <c r="R9" s="297">
        <v>0</v>
      </c>
      <c r="S9" s="191">
        <v>0</v>
      </c>
      <c r="T9" s="296">
        <v>0</v>
      </c>
      <c r="U9" s="291">
        <v>0</v>
      </c>
      <c r="V9" s="297">
        <v>0</v>
      </c>
      <c r="W9" s="191">
        <v>0</v>
      </c>
      <c r="X9" s="296">
        <v>0</v>
      </c>
      <c r="Y9" s="291">
        <v>0</v>
      </c>
      <c r="Z9" s="297">
        <v>0</v>
      </c>
      <c r="AA9" s="298">
        <v>0</v>
      </c>
      <c r="AB9" s="62"/>
    </row>
    <row r="10" spans="1:28">
      <c r="A10" s="181">
        <v>43862</v>
      </c>
      <c r="B10" s="205">
        <v>608</v>
      </c>
      <c r="C10" s="184">
        <v>923</v>
      </c>
      <c r="D10" s="279">
        <v>410.95</v>
      </c>
      <c r="E10" s="182">
        <v>831</v>
      </c>
      <c r="F10" s="205">
        <v>10</v>
      </c>
      <c r="G10" s="184">
        <v>25615</v>
      </c>
      <c r="H10" s="279">
        <v>5012.9849999999997</v>
      </c>
      <c r="I10" s="182">
        <v>26075</v>
      </c>
      <c r="J10" s="205">
        <v>2</v>
      </c>
      <c r="K10" s="184">
        <v>6625</v>
      </c>
      <c r="L10" s="279">
        <v>10.50625</v>
      </c>
      <c r="M10" s="294">
        <v>6885</v>
      </c>
      <c r="N10" s="75"/>
      <c r="O10" s="181">
        <v>43862</v>
      </c>
      <c r="P10" s="205">
        <v>0</v>
      </c>
      <c r="Q10" s="184">
        <v>0</v>
      </c>
      <c r="R10" s="279">
        <v>0</v>
      </c>
      <c r="S10" s="182">
        <v>0</v>
      </c>
      <c r="T10" s="205">
        <v>7</v>
      </c>
      <c r="U10" s="184">
        <v>2000</v>
      </c>
      <c r="V10" s="279">
        <v>9.6</v>
      </c>
      <c r="W10" s="182">
        <v>2000</v>
      </c>
      <c r="X10" s="205">
        <v>0</v>
      </c>
      <c r="Y10" s="184">
        <v>0</v>
      </c>
      <c r="Z10" s="279">
        <v>0</v>
      </c>
      <c r="AA10" s="294">
        <v>0</v>
      </c>
      <c r="AB10" s="62"/>
    </row>
    <row r="11" spans="1:28">
      <c r="A11" s="181">
        <v>43891</v>
      </c>
      <c r="B11" s="139">
        <v>434</v>
      </c>
      <c r="C11" s="138">
        <v>551</v>
      </c>
      <c r="D11" s="279">
        <v>218.87</v>
      </c>
      <c r="E11" s="191">
        <v>315</v>
      </c>
      <c r="F11" s="139">
        <v>10</v>
      </c>
      <c r="G11" s="138">
        <v>22724</v>
      </c>
      <c r="H11" s="279">
        <v>4475.2250000000004</v>
      </c>
      <c r="I11" s="191">
        <v>10599</v>
      </c>
      <c r="J11" s="139">
        <v>1</v>
      </c>
      <c r="K11" s="138">
        <v>6000</v>
      </c>
      <c r="L11" s="279">
        <v>9.6</v>
      </c>
      <c r="M11" s="293">
        <v>6000</v>
      </c>
      <c r="N11" s="62"/>
      <c r="O11" s="181">
        <v>43891</v>
      </c>
      <c r="P11" s="139">
        <v>0</v>
      </c>
      <c r="Q11" s="138">
        <v>0</v>
      </c>
      <c r="R11" s="279">
        <v>0</v>
      </c>
      <c r="S11" s="191">
        <v>0</v>
      </c>
      <c r="T11" s="139">
        <v>0</v>
      </c>
      <c r="U11" s="138">
        <v>0</v>
      </c>
      <c r="V11" s="279">
        <v>0</v>
      </c>
      <c r="W11" s="191">
        <v>0</v>
      </c>
      <c r="X11" s="139">
        <v>0</v>
      </c>
      <c r="Y11" s="138">
        <v>0</v>
      </c>
      <c r="Z11" s="279">
        <v>0</v>
      </c>
      <c r="AA11" s="293">
        <v>0</v>
      </c>
      <c r="AB11" s="62"/>
    </row>
    <row r="12" spans="1:28">
      <c r="A12" s="181">
        <v>43922</v>
      </c>
      <c r="B12" s="205">
        <v>161</v>
      </c>
      <c r="C12" s="184">
        <v>163</v>
      </c>
      <c r="D12" s="279">
        <v>56.61</v>
      </c>
      <c r="E12" s="182">
        <v>347</v>
      </c>
      <c r="F12" s="205">
        <v>3</v>
      </c>
      <c r="G12" s="184">
        <v>72</v>
      </c>
      <c r="H12" s="279">
        <v>17.808</v>
      </c>
      <c r="I12" s="182">
        <v>10623</v>
      </c>
      <c r="J12" s="205">
        <v>0</v>
      </c>
      <c r="K12" s="184">
        <v>0</v>
      </c>
      <c r="L12" s="279">
        <v>0</v>
      </c>
      <c r="M12" s="294">
        <v>6000</v>
      </c>
      <c r="N12" s="62"/>
      <c r="O12" s="181">
        <v>43922</v>
      </c>
      <c r="P12" s="205">
        <v>0</v>
      </c>
      <c r="Q12" s="184">
        <v>0</v>
      </c>
      <c r="R12" s="279">
        <v>0</v>
      </c>
      <c r="S12" s="182">
        <v>0</v>
      </c>
      <c r="T12" s="205">
        <v>0</v>
      </c>
      <c r="U12" s="184">
        <v>0</v>
      </c>
      <c r="V12" s="279">
        <v>0</v>
      </c>
      <c r="W12" s="182">
        <v>0</v>
      </c>
      <c r="X12" s="205">
        <v>0</v>
      </c>
      <c r="Y12" s="184">
        <v>0</v>
      </c>
      <c r="Z12" s="279">
        <v>0</v>
      </c>
      <c r="AA12" s="294">
        <v>0</v>
      </c>
      <c r="AB12" s="62"/>
    </row>
    <row r="13" spans="1:28">
      <c r="A13" s="181">
        <v>43952</v>
      </c>
      <c r="B13" s="139">
        <v>185</v>
      </c>
      <c r="C13" s="138">
        <v>189</v>
      </c>
      <c r="D13" s="279">
        <v>68.14</v>
      </c>
      <c r="E13" s="191">
        <v>405</v>
      </c>
      <c r="F13" s="139">
        <v>20</v>
      </c>
      <c r="G13" s="138">
        <v>1925</v>
      </c>
      <c r="H13" s="279">
        <v>452.65499999999997</v>
      </c>
      <c r="I13" s="191">
        <v>12548</v>
      </c>
      <c r="J13" s="139">
        <v>0</v>
      </c>
      <c r="K13" s="138">
        <v>0</v>
      </c>
      <c r="L13" s="279">
        <v>0</v>
      </c>
      <c r="M13" s="293">
        <v>6000</v>
      </c>
      <c r="N13" s="62"/>
      <c r="O13" s="181">
        <v>43952</v>
      </c>
      <c r="P13" s="139">
        <v>0</v>
      </c>
      <c r="Q13" s="138">
        <v>0</v>
      </c>
      <c r="R13" s="279">
        <v>0</v>
      </c>
      <c r="S13" s="191">
        <v>0</v>
      </c>
      <c r="T13" s="139">
        <v>0</v>
      </c>
      <c r="U13" s="138">
        <v>0</v>
      </c>
      <c r="V13" s="279">
        <v>0</v>
      </c>
      <c r="W13" s="191">
        <v>0</v>
      </c>
      <c r="X13" s="139">
        <v>0</v>
      </c>
      <c r="Y13" s="138">
        <v>0</v>
      </c>
      <c r="Z13" s="279">
        <v>0</v>
      </c>
      <c r="AA13" s="293">
        <v>0</v>
      </c>
      <c r="AB13" s="62"/>
    </row>
    <row r="14" spans="1:28">
      <c r="A14" s="181">
        <v>43983</v>
      </c>
      <c r="B14" s="139">
        <v>498</v>
      </c>
      <c r="C14" s="138">
        <v>504</v>
      </c>
      <c r="D14" s="279">
        <v>185.3</v>
      </c>
      <c r="E14" s="191">
        <v>182</v>
      </c>
      <c r="F14" s="139">
        <v>11</v>
      </c>
      <c r="G14" s="138">
        <v>2525</v>
      </c>
      <c r="H14" s="279">
        <v>555.54999999999995</v>
      </c>
      <c r="I14" s="191">
        <v>5800</v>
      </c>
      <c r="J14" s="139">
        <v>0</v>
      </c>
      <c r="K14" s="138">
        <v>0</v>
      </c>
      <c r="L14" s="279">
        <v>0</v>
      </c>
      <c r="M14" s="293">
        <v>0</v>
      </c>
      <c r="N14" s="62"/>
      <c r="O14" s="181">
        <v>43983</v>
      </c>
      <c r="P14" s="139">
        <v>0</v>
      </c>
      <c r="Q14" s="138">
        <v>0</v>
      </c>
      <c r="R14" s="279">
        <v>0</v>
      </c>
      <c r="S14" s="191">
        <v>0</v>
      </c>
      <c r="T14" s="139">
        <v>0</v>
      </c>
      <c r="U14" s="138">
        <v>0</v>
      </c>
      <c r="V14" s="279">
        <v>0</v>
      </c>
      <c r="W14" s="191">
        <v>0</v>
      </c>
      <c r="X14" s="139">
        <v>0</v>
      </c>
      <c r="Y14" s="138">
        <v>0</v>
      </c>
      <c r="Z14" s="279">
        <v>0</v>
      </c>
      <c r="AA14" s="293">
        <v>0</v>
      </c>
      <c r="AB14" s="62"/>
    </row>
    <row r="15" spans="1:28">
      <c r="A15" s="181">
        <v>44013</v>
      </c>
      <c r="B15" s="139">
        <v>488</v>
      </c>
      <c r="C15" s="138">
        <v>491</v>
      </c>
      <c r="D15" s="279">
        <v>178.88499999999999</v>
      </c>
      <c r="E15" s="191">
        <v>256</v>
      </c>
      <c r="F15" s="139">
        <v>8</v>
      </c>
      <c r="G15" s="138">
        <v>2000</v>
      </c>
      <c r="H15" s="279">
        <v>448.6</v>
      </c>
      <c r="I15" s="191">
        <v>7800</v>
      </c>
      <c r="J15" s="139">
        <v>1</v>
      </c>
      <c r="K15" s="138">
        <v>10000</v>
      </c>
      <c r="L15" s="279">
        <v>14</v>
      </c>
      <c r="M15" s="293">
        <v>10000</v>
      </c>
      <c r="N15" s="86"/>
      <c r="O15" s="181">
        <v>44013</v>
      </c>
      <c r="P15" s="139">
        <v>0</v>
      </c>
      <c r="Q15" s="138">
        <v>0</v>
      </c>
      <c r="R15" s="279">
        <v>0</v>
      </c>
      <c r="S15" s="191">
        <v>0</v>
      </c>
      <c r="T15" s="139">
        <v>0</v>
      </c>
      <c r="U15" s="138">
        <v>0</v>
      </c>
      <c r="V15" s="279">
        <v>0</v>
      </c>
      <c r="W15" s="191">
        <v>0</v>
      </c>
      <c r="X15" s="139">
        <v>0</v>
      </c>
      <c r="Y15" s="138">
        <v>0</v>
      </c>
      <c r="Z15" s="279">
        <v>0</v>
      </c>
      <c r="AA15" s="293">
        <v>0</v>
      </c>
      <c r="AB15" s="86"/>
    </row>
    <row r="16" spans="1:28">
      <c r="A16" s="181">
        <v>44044</v>
      </c>
      <c r="B16" s="139">
        <v>359</v>
      </c>
      <c r="C16" s="138">
        <v>558</v>
      </c>
      <c r="D16" s="279">
        <v>210.535</v>
      </c>
      <c r="E16" s="191">
        <v>446</v>
      </c>
      <c r="F16" s="139">
        <v>6</v>
      </c>
      <c r="G16" s="138">
        <v>300</v>
      </c>
      <c r="H16" s="279">
        <v>64.5</v>
      </c>
      <c r="I16" s="191">
        <v>8000</v>
      </c>
      <c r="J16" s="139">
        <v>2</v>
      </c>
      <c r="K16" s="138">
        <v>10001</v>
      </c>
      <c r="L16" s="279">
        <v>14.501099999999999</v>
      </c>
      <c r="M16" s="293">
        <v>20000</v>
      </c>
      <c r="N16" s="86"/>
      <c r="O16" s="181">
        <v>44044</v>
      </c>
      <c r="P16" s="139">
        <v>0</v>
      </c>
      <c r="Q16" s="138">
        <v>0</v>
      </c>
      <c r="R16" s="279">
        <v>0</v>
      </c>
      <c r="S16" s="191">
        <v>0</v>
      </c>
      <c r="T16" s="139">
        <v>0</v>
      </c>
      <c r="U16" s="138">
        <v>0</v>
      </c>
      <c r="V16" s="279">
        <v>0</v>
      </c>
      <c r="W16" s="191">
        <v>0</v>
      </c>
      <c r="X16" s="139">
        <v>0</v>
      </c>
      <c r="Y16" s="138">
        <v>0</v>
      </c>
      <c r="Z16" s="279">
        <v>0</v>
      </c>
      <c r="AA16" s="293">
        <v>0</v>
      </c>
      <c r="AB16" s="62"/>
    </row>
    <row r="17" spans="1:28">
      <c r="A17" s="181">
        <v>44075</v>
      </c>
      <c r="B17" s="139">
        <v>418</v>
      </c>
      <c r="C17" s="138">
        <v>1038</v>
      </c>
      <c r="D17" s="279">
        <v>383.65499999999997</v>
      </c>
      <c r="E17" s="191">
        <v>738</v>
      </c>
      <c r="F17" s="139">
        <v>19</v>
      </c>
      <c r="G17" s="138">
        <v>11120</v>
      </c>
      <c r="H17" s="279">
        <v>2426.5</v>
      </c>
      <c r="I17" s="191">
        <v>3280</v>
      </c>
      <c r="J17" s="139">
        <v>0</v>
      </c>
      <c r="K17" s="138">
        <v>0</v>
      </c>
      <c r="L17" s="279">
        <v>0</v>
      </c>
      <c r="M17" s="293">
        <v>0</v>
      </c>
      <c r="N17" s="75"/>
      <c r="O17" s="181">
        <v>44075</v>
      </c>
      <c r="P17" s="139">
        <v>0</v>
      </c>
      <c r="Q17" s="138">
        <v>0</v>
      </c>
      <c r="R17" s="279">
        <v>0</v>
      </c>
      <c r="S17" s="191">
        <v>0</v>
      </c>
      <c r="T17" s="139">
        <v>0</v>
      </c>
      <c r="U17" s="138">
        <v>0</v>
      </c>
      <c r="V17" s="279">
        <v>0</v>
      </c>
      <c r="W17" s="191">
        <v>0</v>
      </c>
      <c r="X17" s="139">
        <v>0</v>
      </c>
      <c r="Y17" s="138">
        <v>0</v>
      </c>
      <c r="Z17" s="279">
        <v>0</v>
      </c>
      <c r="AA17" s="293">
        <v>0</v>
      </c>
      <c r="AB17" s="62"/>
    </row>
    <row r="18" spans="1:28">
      <c r="A18" s="181">
        <v>44105</v>
      </c>
      <c r="B18" s="139">
        <v>488</v>
      </c>
      <c r="C18" s="138">
        <v>1623</v>
      </c>
      <c r="D18" s="279">
        <v>594.44500000000005</v>
      </c>
      <c r="E18" s="191">
        <v>1848</v>
      </c>
      <c r="F18" s="139">
        <v>7</v>
      </c>
      <c r="G18" s="138">
        <v>2600</v>
      </c>
      <c r="H18" s="279">
        <v>571.4</v>
      </c>
      <c r="I18" s="191">
        <v>5880</v>
      </c>
      <c r="J18" s="139">
        <v>0</v>
      </c>
      <c r="K18" s="138">
        <v>0</v>
      </c>
      <c r="L18" s="279">
        <v>0</v>
      </c>
      <c r="M18" s="293">
        <v>0</v>
      </c>
      <c r="N18" s="75"/>
      <c r="O18" s="181">
        <v>44105</v>
      </c>
      <c r="P18" s="139">
        <v>0</v>
      </c>
      <c r="Q18" s="138">
        <v>0</v>
      </c>
      <c r="R18" s="279">
        <v>0</v>
      </c>
      <c r="S18" s="191">
        <v>0</v>
      </c>
      <c r="T18" s="139">
        <v>0</v>
      </c>
      <c r="U18" s="138">
        <v>0</v>
      </c>
      <c r="V18" s="279">
        <v>0</v>
      </c>
      <c r="W18" s="191">
        <v>0</v>
      </c>
      <c r="X18" s="139">
        <v>0</v>
      </c>
      <c r="Y18" s="138">
        <v>0</v>
      </c>
      <c r="Z18" s="279">
        <v>0</v>
      </c>
      <c r="AA18" s="293">
        <v>0</v>
      </c>
      <c r="AB18" s="62"/>
    </row>
    <row r="19" spans="1:28">
      <c r="A19" s="181">
        <v>44136</v>
      </c>
      <c r="B19" s="139">
        <v>178</v>
      </c>
      <c r="C19" s="138">
        <v>178</v>
      </c>
      <c r="D19" s="279">
        <v>69.424999999999997</v>
      </c>
      <c r="E19" s="191">
        <v>1890</v>
      </c>
      <c r="F19" s="139">
        <v>5</v>
      </c>
      <c r="G19" s="138">
        <v>1000</v>
      </c>
      <c r="H19" s="279">
        <v>204.4</v>
      </c>
      <c r="I19" s="191">
        <v>6880</v>
      </c>
      <c r="J19" s="139">
        <v>0</v>
      </c>
      <c r="K19" s="138">
        <v>0</v>
      </c>
      <c r="L19" s="279">
        <v>0</v>
      </c>
      <c r="M19" s="293">
        <v>0</v>
      </c>
      <c r="N19" s="75"/>
      <c r="O19" s="181">
        <v>44136</v>
      </c>
      <c r="P19" s="139">
        <v>0</v>
      </c>
      <c r="Q19" s="138">
        <v>0</v>
      </c>
      <c r="R19" s="279">
        <v>0</v>
      </c>
      <c r="S19" s="191">
        <v>0</v>
      </c>
      <c r="T19" s="139">
        <v>0</v>
      </c>
      <c r="U19" s="138">
        <v>0</v>
      </c>
      <c r="V19" s="279">
        <v>0</v>
      </c>
      <c r="W19" s="191">
        <v>0</v>
      </c>
      <c r="X19" s="139">
        <v>0</v>
      </c>
      <c r="Y19" s="138">
        <v>0</v>
      </c>
      <c r="Z19" s="279">
        <v>0</v>
      </c>
      <c r="AA19" s="293">
        <v>0</v>
      </c>
      <c r="AB19" s="62"/>
    </row>
    <row r="20" spans="1:28" ht="15.75" thickBot="1">
      <c r="A20" s="186">
        <v>44166</v>
      </c>
      <c r="B20" s="141">
        <v>369</v>
      </c>
      <c r="C20" s="142">
        <v>370</v>
      </c>
      <c r="D20" s="276">
        <v>161.06</v>
      </c>
      <c r="E20" s="203">
        <v>168</v>
      </c>
      <c r="F20" s="141">
        <v>14</v>
      </c>
      <c r="G20" s="142">
        <v>5200</v>
      </c>
      <c r="H20" s="276">
        <v>1088.5999999999999</v>
      </c>
      <c r="I20" s="203">
        <v>80</v>
      </c>
      <c r="J20" s="141">
        <v>0</v>
      </c>
      <c r="K20" s="142">
        <v>0</v>
      </c>
      <c r="L20" s="276">
        <v>0</v>
      </c>
      <c r="M20" s="295">
        <v>0</v>
      </c>
      <c r="N20" s="108"/>
      <c r="O20" s="186">
        <v>44166</v>
      </c>
      <c r="P20" s="141">
        <v>0</v>
      </c>
      <c r="Q20" s="142">
        <v>0</v>
      </c>
      <c r="R20" s="276">
        <v>0</v>
      </c>
      <c r="S20" s="203">
        <v>0</v>
      </c>
      <c r="T20" s="141">
        <v>0</v>
      </c>
      <c r="U20" s="142">
        <v>0</v>
      </c>
      <c r="V20" s="276">
        <v>0</v>
      </c>
      <c r="W20" s="203">
        <v>0</v>
      </c>
      <c r="X20" s="141">
        <v>0</v>
      </c>
      <c r="Y20" s="142">
        <v>0</v>
      </c>
      <c r="Z20" s="276">
        <v>0</v>
      </c>
      <c r="AA20" s="295">
        <v>0</v>
      </c>
      <c r="AB20" s="62"/>
    </row>
    <row r="21" spans="1:28">
      <c r="A21" s="181">
        <v>44197</v>
      </c>
      <c r="B21" s="191">
        <v>250</v>
      </c>
      <c r="C21" s="281">
        <v>348</v>
      </c>
      <c r="D21" s="138">
        <v>153.41499999999999</v>
      </c>
      <c r="E21" s="140">
        <v>275</v>
      </c>
      <c r="F21" s="296">
        <v>14</v>
      </c>
      <c r="G21" s="242">
        <v>2061</v>
      </c>
      <c r="H21" s="291">
        <v>411.005</v>
      </c>
      <c r="I21" s="292">
        <v>2141</v>
      </c>
      <c r="J21" s="290">
        <v>3</v>
      </c>
      <c r="K21" s="242">
        <v>60000</v>
      </c>
      <c r="L21" s="291">
        <v>90</v>
      </c>
      <c r="M21" s="292">
        <v>60000</v>
      </c>
      <c r="N21" s="108"/>
      <c r="O21" s="181">
        <v>44197</v>
      </c>
      <c r="P21" s="191">
        <v>0</v>
      </c>
      <c r="Q21" s="281">
        <v>0</v>
      </c>
      <c r="R21" s="138">
        <v>0</v>
      </c>
      <c r="S21" s="140">
        <v>0</v>
      </c>
      <c r="T21" s="296">
        <v>3</v>
      </c>
      <c r="U21" s="242">
        <v>1100</v>
      </c>
      <c r="V21" s="291">
        <v>9.24</v>
      </c>
      <c r="W21" s="292">
        <v>1100</v>
      </c>
      <c r="X21" s="290">
        <v>0</v>
      </c>
      <c r="Y21" s="242">
        <v>0</v>
      </c>
      <c r="Z21" s="291">
        <v>0</v>
      </c>
      <c r="AA21" s="292">
        <v>0</v>
      </c>
      <c r="AB21" s="62"/>
    </row>
    <row r="22" spans="1:28">
      <c r="A22" s="181">
        <v>44228</v>
      </c>
      <c r="B22" s="191">
        <v>202</v>
      </c>
      <c r="C22" s="281">
        <v>353</v>
      </c>
      <c r="D22" s="138">
        <v>154.76499999999999</v>
      </c>
      <c r="E22" s="140">
        <v>418</v>
      </c>
      <c r="F22" s="139">
        <v>7</v>
      </c>
      <c r="G22" s="144">
        <v>1400</v>
      </c>
      <c r="H22" s="138">
        <v>278.60000000000002</v>
      </c>
      <c r="I22" s="140">
        <v>3141</v>
      </c>
      <c r="J22" s="191">
        <v>2</v>
      </c>
      <c r="K22" s="144">
        <v>100000</v>
      </c>
      <c r="L22" s="138">
        <v>130</v>
      </c>
      <c r="M22" s="140">
        <v>160000</v>
      </c>
      <c r="N22" s="288"/>
      <c r="O22" s="181">
        <v>44228</v>
      </c>
      <c r="P22" s="191">
        <v>0</v>
      </c>
      <c r="Q22" s="281">
        <v>0</v>
      </c>
      <c r="R22" s="138">
        <v>0</v>
      </c>
      <c r="S22" s="140">
        <v>0</v>
      </c>
      <c r="T22" s="139">
        <v>1</v>
      </c>
      <c r="U22" s="144">
        <v>1150</v>
      </c>
      <c r="V22" s="138">
        <v>9.66</v>
      </c>
      <c r="W22" s="140">
        <v>2250</v>
      </c>
      <c r="X22" s="191">
        <v>0</v>
      </c>
      <c r="Y22" s="144">
        <v>0</v>
      </c>
      <c r="Z22" s="138">
        <v>0</v>
      </c>
      <c r="AA22" s="140">
        <v>0</v>
      </c>
      <c r="AB22" s="62"/>
    </row>
    <row r="23" spans="1:28">
      <c r="A23" s="181">
        <v>44256</v>
      </c>
      <c r="B23" s="191">
        <v>252</v>
      </c>
      <c r="C23" s="281">
        <v>300</v>
      </c>
      <c r="D23" s="138">
        <v>137.27000000000001</v>
      </c>
      <c r="E23" s="140">
        <v>29</v>
      </c>
      <c r="F23" s="139">
        <v>25</v>
      </c>
      <c r="G23" s="144">
        <v>3224</v>
      </c>
      <c r="H23" s="138">
        <v>665.55700000000002</v>
      </c>
      <c r="I23" s="140">
        <v>3085</v>
      </c>
      <c r="J23" s="191">
        <v>0</v>
      </c>
      <c r="K23" s="144">
        <v>0</v>
      </c>
      <c r="L23" s="138">
        <v>0</v>
      </c>
      <c r="M23" s="140">
        <v>0</v>
      </c>
      <c r="N23" s="288"/>
      <c r="O23" s="181">
        <v>44256</v>
      </c>
      <c r="P23" s="191">
        <v>0</v>
      </c>
      <c r="Q23" s="281">
        <v>0</v>
      </c>
      <c r="R23" s="138">
        <v>0</v>
      </c>
      <c r="S23" s="140">
        <v>0</v>
      </c>
      <c r="T23" s="139">
        <v>0</v>
      </c>
      <c r="U23" s="144">
        <v>0</v>
      </c>
      <c r="V23" s="138">
        <v>0</v>
      </c>
      <c r="W23" s="140">
        <v>0</v>
      </c>
      <c r="X23" s="191">
        <v>0</v>
      </c>
      <c r="Y23" s="144">
        <v>0</v>
      </c>
      <c r="Z23" s="138">
        <v>0</v>
      </c>
      <c r="AA23" s="140">
        <v>0</v>
      </c>
      <c r="AB23" s="75"/>
    </row>
    <row r="24" spans="1:28">
      <c r="A24" s="181">
        <v>44287</v>
      </c>
      <c r="B24" s="139">
        <v>191</v>
      </c>
      <c r="C24" s="144">
        <v>302</v>
      </c>
      <c r="D24" s="138">
        <v>147.94</v>
      </c>
      <c r="E24" s="140">
        <v>199</v>
      </c>
      <c r="F24" s="139">
        <v>9</v>
      </c>
      <c r="G24" s="144">
        <v>1620</v>
      </c>
      <c r="H24" s="138">
        <v>331.53</v>
      </c>
      <c r="I24" s="140">
        <v>4105</v>
      </c>
      <c r="J24" s="191">
        <v>0</v>
      </c>
      <c r="K24" s="144">
        <v>0</v>
      </c>
      <c r="L24" s="138">
        <v>0</v>
      </c>
      <c r="M24" s="140">
        <v>0</v>
      </c>
      <c r="N24" s="288"/>
      <c r="O24" s="181">
        <v>44287</v>
      </c>
      <c r="P24" s="139">
        <v>0</v>
      </c>
      <c r="Q24" s="144">
        <v>0</v>
      </c>
      <c r="R24" s="138">
        <v>0</v>
      </c>
      <c r="S24" s="140">
        <v>0</v>
      </c>
      <c r="T24" s="139">
        <v>2</v>
      </c>
      <c r="U24" s="144">
        <v>2000</v>
      </c>
      <c r="V24" s="138">
        <v>18.399999999999999</v>
      </c>
      <c r="W24" s="140">
        <v>2000</v>
      </c>
      <c r="X24" s="191">
        <v>0</v>
      </c>
      <c r="Y24" s="144">
        <v>0</v>
      </c>
      <c r="Z24" s="138">
        <v>0</v>
      </c>
      <c r="AA24" s="140">
        <v>0</v>
      </c>
      <c r="AB24" s="75"/>
    </row>
    <row r="25" spans="1:28" ht="15.75" customHeight="1">
      <c r="A25" s="181">
        <v>44317</v>
      </c>
      <c r="B25" s="191">
        <v>105</v>
      </c>
      <c r="C25" s="281">
        <v>261</v>
      </c>
      <c r="D25" s="138">
        <v>130.815</v>
      </c>
      <c r="E25" s="140">
        <v>358</v>
      </c>
      <c r="F25" s="139">
        <v>6</v>
      </c>
      <c r="G25" s="144">
        <v>2000</v>
      </c>
      <c r="H25" s="138">
        <v>410.3</v>
      </c>
      <c r="I25" s="140">
        <v>6105</v>
      </c>
      <c r="J25" s="191">
        <v>0</v>
      </c>
      <c r="K25" s="144">
        <v>0</v>
      </c>
      <c r="L25" s="138">
        <v>0</v>
      </c>
      <c r="M25" s="140">
        <v>0</v>
      </c>
      <c r="N25" s="288"/>
      <c r="O25" s="181">
        <v>44317</v>
      </c>
      <c r="P25" s="191">
        <v>0</v>
      </c>
      <c r="Q25" s="281">
        <v>0</v>
      </c>
      <c r="R25" s="138">
        <v>0</v>
      </c>
      <c r="S25" s="140">
        <v>0</v>
      </c>
      <c r="T25" s="139">
        <v>1</v>
      </c>
      <c r="U25" s="144">
        <v>1000</v>
      </c>
      <c r="V25" s="138">
        <v>9.4</v>
      </c>
      <c r="W25" s="140">
        <v>3000</v>
      </c>
      <c r="X25" s="191">
        <v>0</v>
      </c>
      <c r="Y25" s="144">
        <v>0</v>
      </c>
      <c r="Z25" s="138">
        <v>0</v>
      </c>
      <c r="AA25" s="140">
        <v>0</v>
      </c>
      <c r="AB25" s="75"/>
    </row>
    <row r="26" spans="1:28">
      <c r="A26" s="181">
        <v>44348</v>
      </c>
      <c r="B26" s="191">
        <v>84</v>
      </c>
      <c r="C26" s="281">
        <v>109</v>
      </c>
      <c r="D26" s="138">
        <v>55.015000000000001</v>
      </c>
      <c r="E26" s="140">
        <v>68</v>
      </c>
      <c r="F26" s="191">
        <v>21</v>
      </c>
      <c r="G26" s="281">
        <v>4910</v>
      </c>
      <c r="H26" s="138">
        <v>994.36</v>
      </c>
      <c r="I26" s="140">
        <v>3040</v>
      </c>
      <c r="J26" s="191">
        <v>2</v>
      </c>
      <c r="K26" s="281">
        <v>21000</v>
      </c>
      <c r="L26" s="138">
        <v>31.9</v>
      </c>
      <c r="M26" s="140">
        <v>13000</v>
      </c>
      <c r="N26" s="288"/>
      <c r="O26" s="181">
        <v>44348</v>
      </c>
      <c r="P26" s="191">
        <v>0</v>
      </c>
      <c r="Q26" s="281">
        <v>0</v>
      </c>
      <c r="R26" s="138">
        <v>0</v>
      </c>
      <c r="S26" s="140">
        <v>0</v>
      </c>
      <c r="T26" s="191">
        <v>0</v>
      </c>
      <c r="U26" s="281">
        <v>0</v>
      </c>
      <c r="V26" s="138">
        <v>0</v>
      </c>
      <c r="W26" s="140">
        <v>0</v>
      </c>
      <c r="X26" s="191">
        <v>0</v>
      </c>
      <c r="Y26" s="281">
        <v>0</v>
      </c>
      <c r="Z26" s="138">
        <v>0</v>
      </c>
      <c r="AA26" s="140">
        <v>0</v>
      </c>
      <c r="AB26" s="75"/>
    </row>
    <row r="27" spans="1:28" ht="15.75" customHeight="1">
      <c r="A27" s="181">
        <v>44378</v>
      </c>
      <c r="B27" s="191">
        <v>121</v>
      </c>
      <c r="C27" s="281">
        <v>490</v>
      </c>
      <c r="D27" s="138">
        <v>238.09</v>
      </c>
      <c r="E27" s="140">
        <v>462</v>
      </c>
      <c r="F27" s="191">
        <v>2</v>
      </c>
      <c r="G27" s="281">
        <v>400</v>
      </c>
      <c r="H27" s="138">
        <v>80.400000000000006</v>
      </c>
      <c r="I27" s="140">
        <v>3440</v>
      </c>
      <c r="J27" s="191">
        <v>2</v>
      </c>
      <c r="K27" s="281">
        <v>13000</v>
      </c>
      <c r="L27" s="138">
        <v>20.8</v>
      </c>
      <c r="M27" s="140">
        <v>26000</v>
      </c>
      <c r="N27" s="299"/>
      <c r="O27" s="181">
        <v>44378</v>
      </c>
      <c r="P27" s="191">
        <v>0</v>
      </c>
      <c r="Q27" s="281">
        <v>0</v>
      </c>
      <c r="R27" s="138">
        <v>0</v>
      </c>
      <c r="S27" s="140">
        <v>0</v>
      </c>
      <c r="T27" s="191">
        <v>0</v>
      </c>
      <c r="U27" s="281">
        <v>0</v>
      </c>
      <c r="V27" s="138">
        <v>0</v>
      </c>
      <c r="W27" s="140">
        <v>0</v>
      </c>
      <c r="X27" s="191">
        <v>0</v>
      </c>
      <c r="Y27" s="281">
        <v>0</v>
      </c>
      <c r="Z27" s="138">
        <v>0</v>
      </c>
      <c r="AA27" s="140">
        <v>0</v>
      </c>
      <c r="AB27" s="108"/>
    </row>
    <row r="28" spans="1:28">
      <c r="A28" s="181">
        <v>44409</v>
      </c>
      <c r="B28" s="191">
        <v>85</v>
      </c>
      <c r="C28" s="281">
        <v>182</v>
      </c>
      <c r="D28" s="138">
        <v>93.46</v>
      </c>
      <c r="E28" s="140">
        <v>581</v>
      </c>
      <c r="F28" s="191">
        <v>11</v>
      </c>
      <c r="G28" s="281">
        <v>2200</v>
      </c>
      <c r="H28" s="138">
        <v>457.2</v>
      </c>
      <c r="I28" s="140">
        <v>5040</v>
      </c>
      <c r="J28" s="191">
        <v>2</v>
      </c>
      <c r="K28" s="281">
        <v>4000</v>
      </c>
      <c r="L28" s="138">
        <v>6.8</v>
      </c>
      <c r="M28" s="140">
        <v>30000</v>
      </c>
      <c r="N28" s="299"/>
      <c r="O28" s="181">
        <v>44409</v>
      </c>
      <c r="P28" s="191">
        <v>0</v>
      </c>
      <c r="Q28" s="281">
        <v>0</v>
      </c>
      <c r="R28" s="138">
        <v>0</v>
      </c>
      <c r="S28" s="140">
        <v>0</v>
      </c>
      <c r="T28" s="191">
        <v>2</v>
      </c>
      <c r="U28" s="281">
        <v>1000</v>
      </c>
      <c r="V28" s="138">
        <v>9</v>
      </c>
      <c r="W28" s="140">
        <v>1000</v>
      </c>
      <c r="X28" s="191">
        <v>0</v>
      </c>
      <c r="Y28" s="281">
        <v>0</v>
      </c>
      <c r="Z28" s="138">
        <v>0</v>
      </c>
      <c r="AA28" s="140">
        <v>0</v>
      </c>
      <c r="AB28" s="108"/>
    </row>
    <row r="29" spans="1:28" ht="15.75" thickBot="1">
      <c r="A29" s="181">
        <v>44440</v>
      </c>
      <c r="B29" s="191">
        <v>105</v>
      </c>
      <c r="C29" s="281">
        <v>203</v>
      </c>
      <c r="D29" s="138">
        <v>103.1</v>
      </c>
      <c r="E29" s="140">
        <v>265</v>
      </c>
      <c r="F29" s="191">
        <v>4</v>
      </c>
      <c r="G29" s="281">
        <v>800</v>
      </c>
      <c r="H29" s="138">
        <v>163.19999999999999</v>
      </c>
      <c r="I29" s="140">
        <v>2800</v>
      </c>
      <c r="J29" s="191">
        <v>0</v>
      </c>
      <c r="K29" s="281">
        <v>0</v>
      </c>
      <c r="L29" s="138">
        <v>0</v>
      </c>
      <c r="M29" s="140">
        <v>4000</v>
      </c>
      <c r="N29" s="299"/>
      <c r="O29" s="181">
        <v>44440</v>
      </c>
      <c r="P29" s="191">
        <v>0</v>
      </c>
      <c r="Q29" s="281">
        <v>0</v>
      </c>
      <c r="R29" s="138">
        <v>0</v>
      </c>
      <c r="S29" s="140">
        <v>0</v>
      </c>
      <c r="T29" s="191">
        <v>1</v>
      </c>
      <c r="U29" s="281">
        <v>1200</v>
      </c>
      <c r="V29" s="138">
        <v>10.08</v>
      </c>
      <c r="W29" s="140">
        <v>1200</v>
      </c>
      <c r="X29" s="191">
        <v>0</v>
      </c>
      <c r="Y29" s="281">
        <v>0</v>
      </c>
      <c r="Z29" s="138">
        <v>0</v>
      </c>
      <c r="AA29" s="140">
        <v>0</v>
      </c>
    </row>
    <row r="30" spans="1:28">
      <c r="A30" s="241" t="s">
        <v>45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150"/>
      <c r="O30" s="241" t="s">
        <v>45</v>
      </c>
      <c r="P30" s="244"/>
      <c r="Q30" s="244"/>
      <c r="R30" s="244"/>
      <c r="S30" s="244"/>
      <c r="T30" s="244"/>
      <c r="U30" s="244"/>
      <c r="V30" s="244"/>
      <c r="W30" s="244"/>
      <c r="X30" s="243"/>
      <c r="Y30" s="248"/>
      <c r="Z30" s="243"/>
      <c r="AA30" s="243"/>
    </row>
    <row r="31" spans="1:28" ht="15.75" thickBo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45"/>
      <c r="O31" s="148"/>
      <c r="P31" s="145"/>
      <c r="Q31" s="145"/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 spans="1:28" ht="15.75" thickBot="1">
      <c r="A32" s="219"/>
      <c r="B32" s="324" t="s">
        <v>28</v>
      </c>
      <c r="C32" s="325"/>
      <c r="D32" s="325"/>
      <c r="E32" s="326"/>
      <c r="F32" s="324" t="s">
        <v>67</v>
      </c>
      <c r="G32" s="325"/>
      <c r="H32" s="325"/>
      <c r="I32" s="326"/>
      <c r="J32" s="324" t="s">
        <v>74</v>
      </c>
      <c r="K32" s="325"/>
      <c r="L32" s="325"/>
      <c r="M32" s="326"/>
      <c r="N32" s="62"/>
      <c r="O32" s="219"/>
      <c r="P32" s="324" t="s">
        <v>31</v>
      </c>
      <c r="Q32" s="325"/>
      <c r="R32" s="325"/>
      <c r="S32" s="326"/>
      <c r="T32" s="324" t="s">
        <v>122</v>
      </c>
      <c r="U32" s="325"/>
      <c r="V32" s="325"/>
      <c r="W32" s="326"/>
      <c r="X32" s="335" t="s">
        <v>123</v>
      </c>
      <c r="Y32" s="336"/>
      <c r="Z32" s="336"/>
      <c r="AA32" s="337"/>
    </row>
    <row r="33" spans="1:28" ht="15.75" thickBot="1">
      <c r="A33" s="134"/>
      <c r="B33" s="338" t="s">
        <v>61</v>
      </c>
      <c r="C33" s="314" t="s">
        <v>62</v>
      </c>
      <c r="D33" s="340" t="s">
        <v>109</v>
      </c>
      <c r="E33" s="341" t="s">
        <v>63</v>
      </c>
      <c r="F33" s="313" t="s">
        <v>61</v>
      </c>
      <c r="G33" s="339" t="s">
        <v>62</v>
      </c>
      <c r="H33" s="340" t="s">
        <v>109</v>
      </c>
      <c r="I33" s="344" t="s">
        <v>63</v>
      </c>
      <c r="J33" s="338" t="s">
        <v>61</v>
      </c>
      <c r="K33" s="314" t="s">
        <v>62</v>
      </c>
      <c r="L33" s="340" t="s">
        <v>109</v>
      </c>
      <c r="M33" s="320" t="s">
        <v>63</v>
      </c>
      <c r="N33" s="147"/>
      <c r="O33" s="134"/>
      <c r="P33" s="322" t="s">
        <v>61</v>
      </c>
      <c r="Q33" s="316" t="s">
        <v>62</v>
      </c>
      <c r="R33" s="318" t="s">
        <v>109</v>
      </c>
      <c r="S33" s="320" t="s">
        <v>63</v>
      </c>
      <c r="T33" s="322" t="s">
        <v>61</v>
      </c>
      <c r="U33" s="316" t="s">
        <v>62</v>
      </c>
      <c r="V33" s="318" t="s">
        <v>109</v>
      </c>
      <c r="W33" s="320" t="s">
        <v>63</v>
      </c>
      <c r="X33" s="338" t="s">
        <v>61</v>
      </c>
      <c r="Y33" s="339" t="s">
        <v>62</v>
      </c>
      <c r="Z33" s="340" t="s">
        <v>124</v>
      </c>
      <c r="AA33" s="341" t="s">
        <v>63</v>
      </c>
    </row>
    <row r="34" spans="1:28" ht="15.75" thickBot="1">
      <c r="A34" s="137"/>
      <c r="B34" s="323"/>
      <c r="C34" s="342"/>
      <c r="D34" s="319"/>
      <c r="E34" s="321"/>
      <c r="F34" s="343"/>
      <c r="G34" s="317"/>
      <c r="H34" s="319"/>
      <c r="I34" s="345"/>
      <c r="J34" s="323"/>
      <c r="K34" s="342"/>
      <c r="L34" s="319"/>
      <c r="M34" s="321"/>
      <c r="N34" s="125"/>
      <c r="O34" s="137"/>
      <c r="P34" s="323"/>
      <c r="Q34" s="317"/>
      <c r="R34" s="319"/>
      <c r="S34" s="321"/>
      <c r="T34" s="323"/>
      <c r="U34" s="317"/>
      <c r="V34" s="319"/>
      <c r="W34" s="321"/>
      <c r="X34" s="323"/>
      <c r="Y34" s="317"/>
      <c r="Z34" s="319"/>
      <c r="AA34" s="321"/>
    </row>
    <row r="35" spans="1:28">
      <c r="A35" s="181">
        <v>43831</v>
      </c>
      <c r="B35" s="296">
        <v>12</v>
      </c>
      <c r="C35" s="291">
        <v>24358</v>
      </c>
      <c r="D35" s="297">
        <v>17.050599999999999</v>
      </c>
      <c r="E35" s="191">
        <v>24358</v>
      </c>
      <c r="F35" s="296">
        <v>1</v>
      </c>
      <c r="G35" s="291">
        <v>12</v>
      </c>
      <c r="H35" s="297">
        <v>6.7199999999999996E-2</v>
      </c>
      <c r="I35" s="191">
        <v>12</v>
      </c>
      <c r="J35" s="296">
        <v>0</v>
      </c>
      <c r="K35" s="291">
        <v>0</v>
      </c>
      <c r="L35" s="297">
        <v>0</v>
      </c>
      <c r="M35" s="298">
        <v>0</v>
      </c>
      <c r="N35" s="62"/>
      <c r="O35" s="181">
        <v>43831</v>
      </c>
      <c r="P35" s="296">
        <v>0</v>
      </c>
      <c r="Q35" s="291">
        <v>0</v>
      </c>
      <c r="R35" s="297">
        <v>0</v>
      </c>
      <c r="S35" s="191">
        <v>0</v>
      </c>
      <c r="T35" s="296">
        <v>0</v>
      </c>
      <c r="U35" s="291">
        <v>0</v>
      </c>
      <c r="V35" s="297">
        <v>0</v>
      </c>
      <c r="W35" s="292">
        <v>0</v>
      </c>
      <c r="X35" s="191">
        <v>0</v>
      </c>
      <c r="Y35" s="281">
        <v>0</v>
      </c>
      <c r="Z35" s="138">
        <v>0</v>
      </c>
      <c r="AA35" s="140">
        <v>0</v>
      </c>
    </row>
    <row r="36" spans="1:28">
      <c r="A36" s="181">
        <v>43862</v>
      </c>
      <c r="B36" s="205">
        <v>7</v>
      </c>
      <c r="C36" s="184">
        <v>35378</v>
      </c>
      <c r="D36" s="279">
        <v>24.662600000000001</v>
      </c>
      <c r="E36" s="182">
        <v>35348</v>
      </c>
      <c r="F36" s="205">
        <v>1</v>
      </c>
      <c r="G36" s="184">
        <v>12</v>
      </c>
      <c r="H36" s="279">
        <v>6.7199999999999996E-2</v>
      </c>
      <c r="I36" s="182">
        <v>0</v>
      </c>
      <c r="J36" s="205">
        <v>0</v>
      </c>
      <c r="K36" s="184">
        <v>0</v>
      </c>
      <c r="L36" s="279">
        <v>0</v>
      </c>
      <c r="M36" s="294">
        <v>0</v>
      </c>
      <c r="N36" s="62"/>
      <c r="O36" s="181">
        <v>43862</v>
      </c>
      <c r="P36" s="205">
        <v>0</v>
      </c>
      <c r="Q36" s="184">
        <v>0</v>
      </c>
      <c r="R36" s="279">
        <v>0</v>
      </c>
      <c r="S36" s="182">
        <v>0</v>
      </c>
      <c r="T36" s="205">
        <v>0</v>
      </c>
      <c r="U36" s="184">
        <v>0</v>
      </c>
      <c r="V36" s="279">
        <v>0</v>
      </c>
      <c r="W36" s="185">
        <v>0</v>
      </c>
      <c r="X36" s="191">
        <v>0</v>
      </c>
      <c r="Y36" s="281">
        <v>0</v>
      </c>
      <c r="Z36" s="138">
        <v>0</v>
      </c>
      <c r="AA36" s="140">
        <v>0</v>
      </c>
    </row>
    <row r="37" spans="1:28">
      <c r="A37" s="181">
        <v>43891</v>
      </c>
      <c r="B37" s="139">
        <v>0</v>
      </c>
      <c r="C37" s="138">
        <v>0</v>
      </c>
      <c r="D37" s="279">
        <v>0</v>
      </c>
      <c r="E37" s="191">
        <v>10000</v>
      </c>
      <c r="F37" s="139">
        <v>0</v>
      </c>
      <c r="G37" s="138">
        <v>0</v>
      </c>
      <c r="H37" s="279">
        <v>0</v>
      </c>
      <c r="I37" s="191">
        <v>0</v>
      </c>
      <c r="J37" s="139">
        <v>0</v>
      </c>
      <c r="K37" s="138">
        <v>0</v>
      </c>
      <c r="L37" s="279">
        <v>0</v>
      </c>
      <c r="M37" s="293">
        <v>0</v>
      </c>
      <c r="N37" s="62"/>
      <c r="O37" s="181">
        <v>43891</v>
      </c>
      <c r="P37" s="139">
        <v>0</v>
      </c>
      <c r="Q37" s="138">
        <v>0</v>
      </c>
      <c r="R37" s="279">
        <v>0</v>
      </c>
      <c r="S37" s="191">
        <v>0</v>
      </c>
      <c r="T37" s="139">
        <v>0</v>
      </c>
      <c r="U37" s="138">
        <v>0</v>
      </c>
      <c r="V37" s="279">
        <v>0</v>
      </c>
      <c r="W37" s="140">
        <v>0</v>
      </c>
      <c r="X37" s="191">
        <v>0</v>
      </c>
      <c r="Y37" s="281">
        <v>0</v>
      </c>
      <c r="Z37" s="138">
        <v>0</v>
      </c>
      <c r="AA37" s="140">
        <v>0</v>
      </c>
    </row>
    <row r="38" spans="1:28">
      <c r="A38" s="181">
        <v>43922</v>
      </c>
      <c r="B38" s="205">
        <v>0</v>
      </c>
      <c r="C38" s="184">
        <v>0</v>
      </c>
      <c r="D38" s="279">
        <v>0</v>
      </c>
      <c r="E38" s="182">
        <v>10000</v>
      </c>
      <c r="F38" s="205">
        <v>0</v>
      </c>
      <c r="G38" s="184">
        <v>0</v>
      </c>
      <c r="H38" s="279">
        <v>0</v>
      </c>
      <c r="I38" s="182">
        <v>0</v>
      </c>
      <c r="J38" s="205">
        <v>0</v>
      </c>
      <c r="K38" s="184">
        <v>0</v>
      </c>
      <c r="L38" s="279">
        <v>0</v>
      </c>
      <c r="M38" s="294">
        <v>0</v>
      </c>
      <c r="N38" s="62"/>
      <c r="O38" s="181">
        <v>43922</v>
      </c>
      <c r="P38" s="205">
        <v>0</v>
      </c>
      <c r="Q38" s="184">
        <v>0</v>
      </c>
      <c r="R38" s="279">
        <v>0</v>
      </c>
      <c r="S38" s="182">
        <v>0</v>
      </c>
      <c r="T38" s="205">
        <v>0</v>
      </c>
      <c r="U38" s="184">
        <v>0</v>
      </c>
      <c r="V38" s="279">
        <v>0</v>
      </c>
      <c r="W38" s="185">
        <v>0</v>
      </c>
      <c r="X38" s="191">
        <v>0</v>
      </c>
      <c r="Y38" s="281">
        <v>0</v>
      </c>
      <c r="Z38" s="138">
        <v>0</v>
      </c>
      <c r="AA38" s="140">
        <v>0</v>
      </c>
    </row>
    <row r="39" spans="1:28">
      <c r="A39" s="181">
        <v>43952</v>
      </c>
      <c r="B39" s="139">
        <v>0</v>
      </c>
      <c r="C39" s="138">
        <v>0</v>
      </c>
      <c r="D39" s="279">
        <v>0</v>
      </c>
      <c r="E39" s="191">
        <v>10000</v>
      </c>
      <c r="F39" s="139">
        <v>0</v>
      </c>
      <c r="G39" s="138">
        <v>0</v>
      </c>
      <c r="H39" s="279">
        <v>0</v>
      </c>
      <c r="I39" s="191">
        <v>0</v>
      </c>
      <c r="J39" s="139">
        <v>0</v>
      </c>
      <c r="K39" s="138">
        <v>0</v>
      </c>
      <c r="L39" s="279">
        <v>0</v>
      </c>
      <c r="M39" s="293">
        <v>0</v>
      </c>
      <c r="N39" s="62"/>
      <c r="O39" s="181">
        <v>43952</v>
      </c>
      <c r="P39" s="139">
        <v>0</v>
      </c>
      <c r="Q39" s="138">
        <v>0</v>
      </c>
      <c r="R39" s="279">
        <v>0</v>
      </c>
      <c r="S39" s="191">
        <v>0</v>
      </c>
      <c r="T39" s="139">
        <v>0</v>
      </c>
      <c r="U39" s="138">
        <v>0</v>
      </c>
      <c r="V39" s="279">
        <v>0</v>
      </c>
      <c r="W39" s="140">
        <v>0</v>
      </c>
      <c r="X39" s="191">
        <v>0</v>
      </c>
      <c r="Y39" s="281">
        <v>0</v>
      </c>
      <c r="Z39" s="138">
        <v>0</v>
      </c>
      <c r="AA39" s="140">
        <v>0</v>
      </c>
    </row>
    <row r="40" spans="1:28">
      <c r="A40" s="181">
        <v>43983</v>
      </c>
      <c r="B40" s="139">
        <v>0</v>
      </c>
      <c r="C40" s="138">
        <v>0</v>
      </c>
      <c r="D40" s="279">
        <v>0</v>
      </c>
      <c r="E40" s="191">
        <v>0</v>
      </c>
      <c r="F40" s="139">
        <v>0</v>
      </c>
      <c r="G40" s="138">
        <v>0</v>
      </c>
      <c r="H40" s="279">
        <v>0</v>
      </c>
      <c r="I40" s="191">
        <v>0</v>
      </c>
      <c r="J40" s="139">
        <v>0</v>
      </c>
      <c r="K40" s="138">
        <v>0</v>
      </c>
      <c r="L40" s="279">
        <v>0</v>
      </c>
      <c r="M40" s="293">
        <v>0</v>
      </c>
      <c r="N40" s="62"/>
      <c r="O40" s="181">
        <v>43983</v>
      </c>
      <c r="P40" s="139">
        <v>0</v>
      </c>
      <c r="Q40" s="138">
        <v>0</v>
      </c>
      <c r="R40" s="279">
        <v>0</v>
      </c>
      <c r="S40" s="191">
        <v>0</v>
      </c>
      <c r="T40" s="139">
        <v>0</v>
      </c>
      <c r="U40" s="138">
        <v>0</v>
      </c>
      <c r="V40" s="279">
        <v>0</v>
      </c>
      <c r="W40" s="140">
        <v>0</v>
      </c>
      <c r="X40" s="191">
        <v>0</v>
      </c>
      <c r="Y40" s="281">
        <v>0</v>
      </c>
      <c r="Z40" s="138">
        <v>0</v>
      </c>
      <c r="AA40" s="140">
        <v>0</v>
      </c>
    </row>
    <row r="41" spans="1:28">
      <c r="A41" s="181">
        <v>44013</v>
      </c>
      <c r="B41" s="139">
        <v>0</v>
      </c>
      <c r="C41" s="138">
        <v>0</v>
      </c>
      <c r="D41" s="279">
        <v>0</v>
      </c>
      <c r="E41" s="191">
        <v>0</v>
      </c>
      <c r="F41" s="139">
        <v>0</v>
      </c>
      <c r="G41" s="138">
        <v>0</v>
      </c>
      <c r="H41" s="279">
        <v>0</v>
      </c>
      <c r="I41" s="191">
        <v>0</v>
      </c>
      <c r="J41" s="139">
        <v>0</v>
      </c>
      <c r="K41" s="138">
        <v>0</v>
      </c>
      <c r="L41" s="279">
        <v>0</v>
      </c>
      <c r="M41" s="293">
        <v>0</v>
      </c>
      <c r="N41" s="86"/>
      <c r="O41" s="181">
        <v>44013</v>
      </c>
      <c r="P41" s="139">
        <v>0</v>
      </c>
      <c r="Q41" s="138">
        <v>0</v>
      </c>
      <c r="R41" s="279">
        <v>0</v>
      </c>
      <c r="S41" s="191">
        <v>0</v>
      </c>
      <c r="T41" s="139">
        <v>0</v>
      </c>
      <c r="U41" s="138">
        <v>0</v>
      </c>
      <c r="V41" s="279">
        <v>0</v>
      </c>
      <c r="W41" s="140">
        <v>0</v>
      </c>
      <c r="X41" s="191">
        <v>0</v>
      </c>
      <c r="Y41" s="281">
        <v>0</v>
      </c>
      <c r="Z41" s="138">
        <v>0</v>
      </c>
      <c r="AA41" s="140">
        <v>0</v>
      </c>
    </row>
    <row r="42" spans="1:28">
      <c r="A42" s="181">
        <v>44044</v>
      </c>
      <c r="B42" s="139">
        <v>6</v>
      </c>
      <c r="C42" s="138">
        <v>23000</v>
      </c>
      <c r="D42" s="279">
        <v>17.25</v>
      </c>
      <c r="E42" s="191">
        <v>23000</v>
      </c>
      <c r="F42" s="139">
        <v>1</v>
      </c>
      <c r="G42" s="138">
        <v>1</v>
      </c>
      <c r="H42" s="279">
        <v>6.3E-3</v>
      </c>
      <c r="I42" s="191">
        <v>0</v>
      </c>
      <c r="J42" s="139">
        <v>0</v>
      </c>
      <c r="K42" s="138">
        <v>0</v>
      </c>
      <c r="L42" s="279">
        <v>0</v>
      </c>
      <c r="M42" s="293">
        <v>0</v>
      </c>
      <c r="N42" s="86"/>
      <c r="O42" s="181">
        <v>44044</v>
      </c>
      <c r="P42" s="139">
        <v>2</v>
      </c>
      <c r="Q42" s="138">
        <v>10000</v>
      </c>
      <c r="R42" s="279">
        <v>132.5</v>
      </c>
      <c r="S42" s="191">
        <v>10000</v>
      </c>
      <c r="T42" s="139">
        <v>0</v>
      </c>
      <c r="U42" s="138">
        <v>0</v>
      </c>
      <c r="V42" s="279">
        <v>0</v>
      </c>
      <c r="W42" s="140">
        <v>0</v>
      </c>
      <c r="X42" s="191">
        <v>0</v>
      </c>
      <c r="Y42" s="281">
        <v>0</v>
      </c>
      <c r="Z42" s="138">
        <v>0</v>
      </c>
      <c r="AA42" s="140">
        <v>0</v>
      </c>
    </row>
    <row r="43" spans="1:28">
      <c r="A43" s="181">
        <v>44075</v>
      </c>
      <c r="B43" s="139">
        <v>1</v>
      </c>
      <c r="C43" s="138">
        <v>13000</v>
      </c>
      <c r="D43" s="279">
        <v>9.75</v>
      </c>
      <c r="E43" s="191">
        <v>26000</v>
      </c>
      <c r="F43" s="139">
        <v>1</v>
      </c>
      <c r="G43" s="138">
        <v>2000</v>
      </c>
      <c r="H43" s="279">
        <v>10.199999999999999</v>
      </c>
      <c r="I43" s="191">
        <v>2000</v>
      </c>
      <c r="J43" s="139">
        <v>0</v>
      </c>
      <c r="K43" s="138">
        <v>0</v>
      </c>
      <c r="L43" s="279">
        <v>0</v>
      </c>
      <c r="M43" s="293">
        <v>0</v>
      </c>
      <c r="N43" s="75"/>
      <c r="O43" s="181">
        <v>44075</v>
      </c>
      <c r="P43" s="139">
        <v>0</v>
      </c>
      <c r="Q43" s="138">
        <v>0</v>
      </c>
      <c r="R43" s="279">
        <v>0</v>
      </c>
      <c r="S43" s="191">
        <v>0</v>
      </c>
      <c r="T43" s="139">
        <v>0</v>
      </c>
      <c r="U43" s="138">
        <v>0</v>
      </c>
      <c r="V43" s="279">
        <v>0</v>
      </c>
      <c r="W43" s="140">
        <v>0</v>
      </c>
      <c r="X43" s="191">
        <v>0</v>
      </c>
      <c r="Y43" s="281">
        <v>0</v>
      </c>
      <c r="Z43" s="138">
        <v>0</v>
      </c>
      <c r="AA43" s="140">
        <v>0</v>
      </c>
    </row>
    <row r="44" spans="1:28">
      <c r="A44" s="181">
        <v>44105</v>
      </c>
      <c r="B44" s="139">
        <v>0</v>
      </c>
      <c r="C44" s="138">
        <v>0</v>
      </c>
      <c r="D44" s="279">
        <v>0</v>
      </c>
      <c r="E44" s="191">
        <v>26000</v>
      </c>
      <c r="F44" s="139">
        <v>1</v>
      </c>
      <c r="G44" s="138">
        <v>5000</v>
      </c>
      <c r="H44" s="279">
        <v>25.5</v>
      </c>
      <c r="I44" s="191">
        <v>7000</v>
      </c>
      <c r="J44" s="139">
        <v>0</v>
      </c>
      <c r="K44" s="138">
        <v>0</v>
      </c>
      <c r="L44" s="279">
        <v>0</v>
      </c>
      <c r="M44" s="293">
        <v>0</v>
      </c>
      <c r="N44" s="75"/>
      <c r="O44" s="181">
        <v>44105</v>
      </c>
      <c r="P44" s="139">
        <v>0</v>
      </c>
      <c r="Q44" s="138">
        <v>0</v>
      </c>
      <c r="R44" s="279">
        <v>0</v>
      </c>
      <c r="S44" s="191">
        <v>0</v>
      </c>
      <c r="T44" s="139">
        <v>0</v>
      </c>
      <c r="U44" s="138">
        <v>0</v>
      </c>
      <c r="V44" s="279">
        <v>0</v>
      </c>
      <c r="W44" s="140">
        <v>0</v>
      </c>
      <c r="X44" s="191">
        <v>0</v>
      </c>
      <c r="Y44" s="281">
        <v>0</v>
      </c>
      <c r="Z44" s="138">
        <v>0</v>
      </c>
      <c r="AA44" s="140">
        <v>0</v>
      </c>
      <c r="AB44"/>
    </row>
    <row r="45" spans="1:28">
      <c r="A45" s="181">
        <v>44136</v>
      </c>
      <c r="B45" s="139">
        <v>0</v>
      </c>
      <c r="C45" s="138">
        <v>0</v>
      </c>
      <c r="D45" s="279">
        <v>0</v>
      </c>
      <c r="E45" s="191">
        <v>26000</v>
      </c>
      <c r="F45" s="139">
        <v>0</v>
      </c>
      <c r="G45" s="138">
        <v>0</v>
      </c>
      <c r="H45" s="279">
        <v>0</v>
      </c>
      <c r="I45" s="191">
        <v>7000</v>
      </c>
      <c r="J45" s="139">
        <v>0</v>
      </c>
      <c r="K45" s="138">
        <v>0</v>
      </c>
      <c r="L45" s="279">
        <v>0</v>
      </c>
      <c r="M45" s="293">
        <v>0</v>
      </c>
      <c r="N45" s="75"/>
      <c r="O45" s="181">
        <v>44136</v>
      </c>
      <c r="P45" s="139">
        <v>4</v>
      </c>
      <c r="Q45" s="138">
        <v>420</v>
      </c>
      <c r="R45" s="279">
        <v>5.88</v>
      </c>
      <c r="S45" s="191">
        <v>420</v>
      </c>
      <c r="T45" s="139">
        <v>0</v>
      </c>
      <c r="U45" s="138">
        <v>0</v>
      </c>
      <c r="V45" s="279">
        <v>0</v>
      </c>
      <c r="W45" s="140">
        <v>0</v>
      </c>
      <c r="X45" s="191">
        <v>0</v>
      </c>
      <c r="Y45" s="281">
        <v>0</v>
      </c>
      <c r="Z45" s="138">
        <v>0</v>
      </c>
      <c r="AA45" s="140">
        <v>0</v>
      </c>
      <c r="AB45"/>
    </row>
    <row r="46" spans="1:28" ht="15.75" thickBot="1">
      <c r="A46" s="186">
        <v>44166</v>
      </c>
      <c r="B46" s="141">
        <v>0</v>
      </c>
      <c r="C46" s="142">
        <v>0</v>
      </c>
      <c r="D46" s="276">
        <v>0</v>
      </c>
      <c r="E46" s="203">
        <v>0</v>
      </c>
      <c r="F46" s="141">
        <v>1</v>
      </c>
      <c r="G46" s="142">
        <v>2000</v>
      </c>
      <c r="H46" s="276">
        <v>10.4</v>
      </c>
      <c r="I46" s="203">
        <v>2000</v>
      </c>
      <c r="J46" s="141">
        <v>0</v>
      </c>
      <c r="K46" s="142">
        <v>0</v>
      </c>
      <c r="L46" s="276">
        <v>0</v>
      </c>
      <c r="M46" s="295">
        <v>0</v>
      </c>
      <c r="N46" s="240"/>
      <c r="O46" s="186">
        <v>44166</v>
      </c>
      <c r="P46" s="141">
        <v>0</v>
      </c>
      <c r="Q46" s="142">
        <v>0</v>
      </c>
      <c r="R46" s="276">
        <v>0</v>
      </c>
      <c r="S46" s="203">
        <v>420</v>
      </c>
      <c r="T46" s="141">
        <v>0</v>
      </c>
      <c r="U46" s="142">
        <v>0</v>
      </c>
      <c r="V46" s="276">
        <v>0</v>
      </c>
      <c r="W46" s="143">
        <v>0</v>
      </c>
      <c r="X46" s="203">
        <v>0</v>
      </c>
      <c r="Y46" s="204">
        <v>0</v>
      </c>
      <c r="Z46" s="142">
        <v>0</v>
      </c>
      <c r="AA46" s="143">
        <v>0</v>
      </c>
      <c r="AB46"/>
    </row>
    <row r="47" spans="1:28">
      <c r="A47" s="181">
        <v>44197</v>
      </c>
      <c r="B47" s="191">
        <v>0</v>
      </c>
      <c r="C47" s="281">
        <v>0</v>
      </c>
      <c r="D47" s="138">
        <v>0</v>
      </c>
      <c r="E47" s="140">
        <v>0</v>
      </c>
      <c r="F47" s="296">
        <v>5</v>
      </c>
      <c r="G47" s="242">
        <v>31600</v>
      </c>
      <c r="H47" s="291">
        <v>191.92</v>
      </c>
      <c r="I47" s="292">
        <v>33600</v>
      </c>
      <c r="J47" s="290">
        <v>0</v>
      </c>
      <c r="K47" s="242">
        <v>0</v>
      </c>
      <c r="L47" s="291">
        <v>0</v>
      </c>
      <c r="M47" s="292">
        <v>0</v>
      </c>
      <c r="N47" s="108"/>
      <c r="O47" s="181">
        <v>44197</v>
      </c>
      <c r="P47" s="296">
        <v>0</v>
      </c>
      <c r="Q47" s="242">
        <v>0</v>
      </c>
      <c r="R47" s="291">
        <v>0</v>
      </c>
      <c r="S47" s="292">
        <v>420</v>
      </c>
      <c r="T47" s="296">
        <v>0</v>
      </c>
      <c r="U47" s="242">
        <v>0</v>
      </c>
      <c r="V47" s="291">
        <v>0</v>
      </c>
      <c r="W47" s="292">
        <v>0</v>
      </c>
      <c r="X47" s="296">
        <v>0</v>
      </c>
      <c r="Y47" s="242">
        <v>0</v>
      </c>
      <c r="Z47" s="291">
        <v>0</v>
      </c>
      <c r="AA47" s="292">
        <v>0</v>
      </c>
      <c r="AB47"/>
    </row>
    <row r="48" spans="1:28">
      <c r="A48" s="181">
        <v>44228</v>
      </c>
      <c r="B48" s="191">
        <v>0</v>
      </c>
      <c r="C48" s="281">
        <v>0</v>
      </c>
      <c r="D48" s="138">
        <v>0</v>
      </c>
      <c r="E48" s="140">
        <v>0</v>
      </c>
      <c r="F48" s="191">
        <v>0</v>
      </c>
      <c r="G48" s="281">
        <v>0</v>
      </c>
      <c r="H48" s="138">
        <v>0</v>
      </c>
      <c r="I48" s="140">
        <v>33600</v>
      </c>
      <c r="J48" s="191">
        <v>0</v>
      </c>
      <c r="K48" s="144">
        <v>0</v>
      </c>
      <c r="L48" s="138">
        <v>0</v>
      </c>
      <c r="M48" s="140">
        <v>0</v>
      </c>
      <c r="N48" s="283"/>
      <c r="O48" s="181">
        <v>44228</v>
      </c>
      <c r="P48" s="139">
        <v>0</v>
      </c>
      <c r="Q48" s="144">
        <v>0</v>
      </c>
      <c r="R48" s="138">
        <v>0</v>
      </c>
      <c r="S48" s="140">
        <v>420</v>
      </c>
      <c r="T48" s="139">
        <v>0</v>
      </c>
      <c r="U48" s="144">
        <v>0</v>
      </c>
      <c r="V48" s="138">
        <v>0</v>
      </c>
      <c r="W48" s="140">
        <v>0</v>
      </c>
      <c r="X48" s="139">
        <v>0</v>
      </c>
      <c r="Y48" s="144">
        <v>0</v>
      </c>
      <c r="Z48" s="138">
        <v>0</v>
      </c>
      <c r="AA48" s="140">
        <v>0</v>
      </c>
      <c r="AB48"/>
    </row>
    <row r="49" spans="1:28">
      <c r="A49" s="181">
        <v>44256</v>
      </c>
      <c r="B49" s="191">
        <v>0</v>
      </c>
      <c r="C49" s="281">
        <v>0</v>
      </c>
      <c r="D49" s="138">
        <v>0</v>
      </c>
      <c r="E49" s="140">
        <v>0</v>
      </c>
      <c r="F49" s="191">
        <v>1</v>
      </c>
      <c r="G49" s="281">
        <v>1500</v>
      </c>
      <c r="H49" s="138">
        <v>10.5</v>
      </c>
      <c r="I49" s="140">
        <v>1500</v>
      </c>
      <c r="J49" s="191">
        <v>0</v>
      </c>
      <c r="K49" s="144">
        <v>0</v>
      </c>
      <c r="L49" s="138">
        <v>0</v>
      </c>
      <c r="M49" s="140">
        <v>0</v>
      </c>
      <c r="N49" s="283"/>
      <c r="O49" s="181">
        <v>44256</v>
      </c>
      <c r="P49" s="139">
        <v>0</v>
      </c>
      <c r="Q49" s="144">
        <v>0</v>
      </c>
      <c r="R49" s="138">
        <v>0</v>
      </c>
      <c r="S49" s="140">
        <v>0</v>
      </c>
      <c r="T49" s="139">
        <v>0</v>
      </c>
      <c r="U49" s="144">
        <v>0</v>
      </c>
      <c r="V49" s="138">
        <v>0</v>
      </c>
      <c r="W49" s="140">
        <v>0</v>
      </c>
      <c r="X49" s="139">
        <v>6</v>
      </c>
      <c r="Y49" s="144">
        <v>9000</v>
      </c>
      <c r="Z49" s="138">
        <v>9.9</v>
      </c>
      <c r="AA49" s="140">
        <v>9000</v>
      </c>
      <c r="AB49"/>
    </row>
    <row r="50" spans="1:28">
      <c r="A50" s="181">
        <v>44287</v>
      </c>
      <c r="B50" s="139">
        <v>0</v>
      </c>
      <c r="C50" s="144">
        <v>0</v>
      </c>
      <c r="D50" s="138">
        <v>0</v>
      </c>
      <c r="E50" s="140">
        <v>0</v>
      </c>
      <c r="F50" s="139">
        <v>1</v>
      </c>
      <c r="G50" s="144">
        <v>1500</v>
      </c>
      <c r="H50" s="138">
        <v>9</v>
      </c>
      <c r="I50" s="140">
        <v>3000</v>
      </c>
      <c r="J50" s="191">
        <v>0</v>
      </c>
      <c r="K50" s="144">
        <v>0</v>
      </c>
      <c r="L50" s="138">
        <v>0</v>
      </c>
      <c r="M50" s="140">
        <v>0</v>
      </c>
      <c r="N50" s="283"/>
      <c r="O50" s="181">
        <v>44287</v>
      </c>
      <c r="P50" s="139">
        <v>0</v>
      </c>
      <c r="Q50" s="144">
        <v>0</v>
      </c>
      <c r="R50" s="138">
        <v>0</v>
      </c>
      <c r="S50" s="140">
        <v>0</v>
      </c>
      <c r="T50" s="139">
        <v>0</v>
      </c>
      <c r="U50" s="144">
        <v>0</v>
      </c>
      <c r="V50" s="138">
        <v>0</v>
      </c>
      <c r="W50" s="140">
        <v>0</v>
      </c>
      <c r="X50" s="139">
        <v>0</v>
      </c>
      <c r="Y50" s="144">
        <v>0</v>
      </c>
      <c r="Z50" s="138">
        <v>0</v>
      </c>
      <c r="AA50" s="140">
        <v>9000</v>
      </c>
      <c r="AB50"/>
    </row>
    <row r="51" spans="1:28">
      <c r="A51" s="181">
        <v>44317</v>
      </c>
      <c r="B51" s="191">
        <v>0</v>
      </c>
      <c r="C51" s="281">
        <v>0</v>
      </c>
      <c r="D51" s="138">
        <v>0</v>
      </c>
      <c r="E51" s="140">
        <v>0</v>
      </c>
      <c r="F51" s="191">
        <v>0</v>
      </c>
      <c r="G51" s="281">
        <v>0</v>
      </c>
      <c r="H51" s="138">
        <v>0</v>
      </c>
      <c r="I51" s="140">
        <v>3000</v>
      </c>
      <c r="J51" s="191">
        <v>0</v>
      </c>
      <c r="K51" s="144">
        <v>0</v>
      </c>
      <c r="L51" s="138">
        <v>0</v>
      </c>
      <c r="M51" s="140">
        <v>0</v>
      </c>
      <c r="N51" s="240"/>
      <c r="O51" s="181">
        <v>44317</v>
      </c>
      <c r="P51" s="139">
        <v>0</v>
      </c>
      <c r="Q51" s="144">
        <v>0</v>
      </c>
      <c r="R51" s="138">
        <v>0</v>
      </c>
      <c r="S51" s="140">
        <v>0</v>
      </c>
      <c r="T51" s="139">
        <v>0</v>
      </c>
      <c r="U51" s="144">
        <v>0</v>
      </c>
      <c r="V51" s="138">
        <v>0</v>
      </c>
      <c r="W51" s="140">
        <v>0</v>
      </c>
      <c r="X51" s="139">
        <v>0</v>
      </c>
      <c r="Y51" s="144">
        <v>0</v>
      </c>
      <c r="Z51" s="138">
        <v>0</v>
      </c>
      <c r="AA51" s="140">
        <v>9000</v>
      </c>
      <c r="AB51"/>
    </row>
    <row r="52" spans="1:28">
      <c r="A52" s="181">
        <v>44348</v>
      </c>
      <c r="B52" s="191">
        <v>0</v>
      </c>
      <c r="C52" s="281">
        <v>0</v>
      </c>
      <c r="D52" s="138">
        <v>0</v>
      </c>
      <c r="E52" s="140">
        <v>0</v>
      </c>
      <c r="F52" s="191">
        <v>1</v>
      </c>
      <c r="G52" s="281">
        <v>1700</v>
      </c>
      <c r="H52" s="138">
        <v>10.199999999999999</v>
      </c>
      <c r="I52" s="140">
        <v>1700</v>
      </c>
      <c r="J52" s="191">
        <v>0</v>
      </c>
      <c r="K52" s="281">
        <v>0</v>
      </c>
      <c r="L52" s="138">
        <v>0</v>
      </c>
      <c r="M52" s="140">
        <v>0</v>
      </c>
      <c r="N52" s="240"/>
      <c r="O52" s="181">
        <v>44348</v>
      </c>
      <c r="P52" s="139">
        <v>0</v>
      </c>
      <c r="Q52" s="144">
        <v>0</v>
      </c>
      <c r="R52" s="138">
        <v>0</v>
      </c>
      <c r="S52" s="140">
        <v>0</v>
      </c>
      <c r="T52" s="139">
        <v>0</v>
      </c>
      <c r="U52" s="144">
        <v>0</v>
      </c>
      <c r="V52" s="138">
        <v>0</v>
      </c>
      <c r="W52" s="140">
        <v>0</v>
      </c>
      <c r="X52" s="139">
        <v>0</v>
      </c>
      <c r="Y52" s="144">
        <v>0</v>
      </c>
      <c r="Z52" s="138">
        <v>0</v>
      </c>
      <c r="AA52" s="140">
        <v>0</v>
      </c>
      <c r="AB52"/>
    </row>
    <row r="53" spans="1:28">
      <c r="A53" s="181">
        <v>44378</v>
      </c>
      <c r="B53" s="191">
        <v>0</v>
      </c>
      <c r="C53" s="281">
        <v>0</v>
      </c>
      <c r="D53" s="138">
        <v>0</v>
      </c>
      <c r="E53" s="140">
        <v>0</v>
      </c>
      <c r="F53" s="191">
        <v>0</v>
      </c>
      <c r="G53" s="281">
        <v>0</v>
      </c>
      <c r="H53" s="138">
        <v>0</v>
      </c>
      <c r="I53" s="140">
        <v>1700</v>
      </c>
      <c r="J53" s="191">
        <v>0</v>
      </c>
      <c r="K53" s="281">
        <v>0</v>
      </c>
      <c r="L53" s="138">
        <v>0</v>
      </c>
      <c r="M53" s="140">
        <v>0</v>
      </c>
      <c r="N53" s="240"/>
      <c r="O53" s="181">
        <v>44378</v>
      </c>
      <c r="P53" s="139">
        <v>0</v>
      </c>
      <c r="Q53" s="144">
        <v>0</v>
      </c>
      <c r="R53" s="138">
        <v>0</v>
      </c>
      <c r="S53" s="140">
        <v>0</v>
      </c>
      <c r="T53" s="139">
        <v>0</v>
      </c>
      <c r="U53" s="144">
        <v>0</v>
      </c>
      <c r="V53" s="138">
        <v>0</v>
      </c>
      <c r="W53" s="140">
        <v>0</v>
      </c>
      <c r="X53" s="139">
        <v>0</v>
      </c>
      <c r="Y53" s="144">
        <v>0</v>
      </c>
      <c r="Z53" s="138">
        <v>0</v>
      </c>
      <c r="AA53" s="140">
        <v>0</v>
      </c>
      <c r="AB53"/>
    </row>
    <row r="54" spans="1:28">
      <c r="A54" s="181">
        <v>44409</v>
      </c>
      <c r="B54" s="191">
        <v>0</v>
      </c>
      <c r="C54" s="281">
        <v>0</v>
      </c>
      <c r="D54" s="138">
        <v>0</v>
      </c>
      <c r="E54" s="140">
        <v>0</v>
      </c>
      <c r="F54" s="191">
        <v>3</v>
      </c>
      <c r="G54" s="281">
        <v>7800</v>
      </c>
      <c r="H54" s="138">
        <v>54.88</v>
      </c>
      <c r="I54" s="140">
        <v>9500</v>
      </c>
      <c r="J54" s="191">
        <v>0</v>
      </c>
      <c r="K54" s="281">
        <v>0</v>
      </c>
      <c r="L54" s="138">
        <v>0</v>
      </c>
      <c r="M54" s="140">
        <v>0</v>
      </c>
      <c r="N54" s="240"/>
      <c r="O54" s="181">
        <v>44409</v>
      </c>
      <c r="P54" s="191">
        <v>0</v>
      </c>
      <c r="Q54" s="281">
        <v>0</v>
      </c>
      <c r="R54" s="138">
        <v>0</v>
      </c>
      <c r="S54" s="140">
        <v>0</v>
      </c>
      <c r="T54" s="139">
        <v>0</v>
      </c>
      <c r="U54" s="144">
        <v>0</v>
      </c>
      <c r="V54" s="138">
        <v>0</v>
      </c>
      <c r="W54" s="140">
        <v>0</v>
      </c>
      <c r="X54" s="139">
        <v>1</v>
      </c>
      <c r="Y54" s="144">
        <v>7000</v>
      </c>
      <c r="Z54" s="138">
        <v>9.1</v>
      </c>
      <c r="AA54" s="140">
        <v>7000</v>
      </c>
    </row>
    <row r="55" spans="1:28" ht="15.75" thickBot="1">
      <c r="A55" s="181">
        <v>44440</v>
      </c>
      <c r="B55" s="191">
        <v>0</v>
      </c>
      <c r="C55" s="281">
        <v>0</v>
      </c>
      <c r="D55" s="138">
        <v>0</v>
      </c>
      <c r="E55" s="140">
        <v>0</v>
      </c>
      <c r="F55" s="191">
        <v>0</v>
      </c>
      <c r="G55" s="281">
        <v>0</v>
      </c>
      <c r="H55" s="138">
        <v>0</v>
      </c>
      <c r="I55" s="140">
        <v>1400</v>
      </c>
      <c r="J55" s="191">
        <v>0</v>
      </c>
      <c r="K55" s="281">
        <v>0</v>
      </c>
      <c r="L55" s="138">
        <v>0</v>
      </c>
      <c r="M55" s="140">
        <v>0</v>
      </c>
      <c r="N55" s="240"/>
      <c r="O55" s="181">
        <v>44440</v>
      </c>
      <c r="P55" s="191">
        <v>0</v>
      </c>
      <c r="Q55" s="281">
        <v>0</v>
      </c>
      <c r="R55" s="138">
        <v>0</v>
      </c>
      <c r="S55" s="140">
        <v>0</v>
      </c>
      <c r="T55" s="141">
        <v>0</v>
      </c>
      <c r="U55" s="204">
        <v>0</v>
      </c>
      <c r="V55" s="142">
        <v>0</v>
      </c>
      <c r="W55" s="143">
        <v>0</v>
      </c>
      <c r="X55" s="141">
        <v>0</v>
      </c>
      <c r="Y55" s="204">
        <v>0</v>
      </c>
      <c r="Z55" s="142">
        <v>0</v>
      </c>
      <c r="AA55" s="143">
        <v>7000</v>
      </c>
    </row>
    <row r="56" spans="1:28">
      <c r="A56" s="241" t="s">
        <v>45</v>
      </c>
      <c r="B56" s="241"/>
      <c r="C56" s="241"/>
      <c r="D56" s="241"/>
      <c r="E56" s="241"/>
      <c r="F56" s="241"/>
      <c r="G56" s="241"/>
      <c r="H56" s="241"/>
      <c r="I56" s="241"/>
      <c r="J56" s="243"/>
      <c r="K56" s="248"/>
      <c r="L56" s="243"/>
      <c r="M56" s="243"/>
      <c r="N56" s="145"/>
      <c r="O56" s="241" t="s">
        <v>45</v>
      </c>
      <c r="P56" s="247"/>
      <c r="Q56" s="247"/>
      <c r="R56" s="247"/>
      <c r="S56" s="247"/>
    </row>
  </sheetData>
  <mergeCells count="60">
    <mergeCell ref="X7:X8"/>
    <mergeCell ref="Y7:Y8"/>
    <mergeCell ref="Z7:Z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B6:E6"/>
    <mergeCell ref="F6:I6"/>
    <mergeCell ref="J6:M6"/>
    <mergeCell ref="P6:S6"/>
    <mergeCell ref="T6:W6"/>
    <mergeCell ref="J33:J34"/>
    <mergeCell ref="K33:K34"/>
    <mergeCell ref="L33:L34"/>
    <mergeCell ref="M33:M34"/>
    <mergeCell ref="X6:AA6"/>
    <mergeCell ref="M7:M8"/>
    <mergeCell ref="L7:L8"/>
    <mergeCell ref="AA7:AA8"/>
    <mergeCell ref="P7:P8"/>
    <mergeCell ref="Q7:Q8"/>
    <mergeCell ref="R7:R8"/>
    <mergeCell ref="S7:S8"/>
    <mergeCell ref="T7:T8"/>
    <mergeCell ref="U7:U8"/>
    <mergeCell ref="V7:V8"/>
    <mergeCell ref="W7:W8"/>
    <mergeCell ref="P33:P34"/>
    <mergeCell ref="Q33:Q34"/>
    <mergeCell ref="R33:R34"/>
    <mergeCell ref="S33:S34"/>
    <mergeCell ref="B32:E32"/>
    <mergeCell ref="F32:I32"/>
    <mergeCell ref="J32:M32"/>
    <mergeCell ref="P32:S32"/>
    <mergeCell ref="B33:B34"/>
    <mergeCell ref="C33:C34"/>
    <mergeCell ref="D33:D34"/>
    <mergeCell ref="E33:E34"/>
    <mergeCell ref="F33:F34"/>
    <mergeCell ref="G33:G34"/>
    <mergeCell ref="H33:H34"/>
    <mergeCell ref="I33:I34"/>
    <mergeCell ref="T32:W32"/>
    <mergeCell ref="T33:T34"/>
    <mergeCell ref="U33:U34"/>
    <mergeCell ref="V33:V34"/>
    <mergeCell ref="W33:W34"/>
    <mergeCell ref="X32:AA32"/>
    <mergeCell ref="X33:X34"/>
    <mergeCell ref="Y33:Y34"/>
    <mergeCell ref="Z33:Z34"/>
    <mergeCell ref="AA33:AA34"/>
  </mergeCells>
  <pageMargins left="0.25" right="0.25" top="0.75" bottom="0.75" header="0.3" footer="0.3"/>
  <pageSetup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39"/>
  <sheetViews>
    <sheetView showGridLines="0" zoomScale="70" zoomScaleNormal="70" workbookViewId="0"/>
  </sheetViews>
  <sheetFormatPr baseColWidth="10" defaultRowHeight="15"/>
  <cols>
    <col min="1" max="1" width="18.140625" customWidth="1"/>
  </cols>
  <sheetData>
    <row r="1" spans="1:15" ht="19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24"/>
      <c r="O1" s="224"/>
    </row>
    <row r="2" spans="1:15" ht="19.5">
      <c r="A2" s="6" t="str">
        <f>'Options Data'!A2</f>
        <v>SEPTEMBER OPERATIONAL HIGHLIGHTS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24"/>
      <c r="O2" s="224"/>
    </row>
    <row r="3" spans="1:15">
      <c r="N3" s="176"/>
      <c r="O3" s="176"/>
    </row>
    <row r="4" spans="1:15" ht="18">
      <c r="A4" s="112" t="s">
        <v>93</v>
      </c>
    </row>
    <row r="5" spans="1:15" ht="16.5" thickBot="1">
      <c r="A5" s="86"/>
      <c r="B5" s="193"/>
      <c r="C5" s="115"/>
      <c r="D5" s="116"/>
      <c r="E5" s="116"/>
      <c r="F5" s="116"/>
      <c r="G5" s="116"/>
      <c r="H5" s="116"/>
      <c r="I5" s="116"/>
      <c r="J5" s="116"/>
      <c r="K5" s="116"/>
      <c r="L5" s="115"/>
      <c r="M5" s="115"/>
    </row>
    <row r="6" spans="1:15">
      <c r="A6" s="311" t="s">
        <v>91</v>
      </c>
      <c r="B6" s="309">
        <v>43831</v>
      </c>
      <c r="C6" s="309">
        <v>43862</v>
      </c>
      <c r="D6" s="309">
        <v>43891</v>
      </c>
      <c r="E6" s="309">
        <v>43922</v>
      </c>
      <c r="F6" s="309">
        <v>43952</v>
      </c>
      <c r="G6" s="309">
        <v>43983</v>
      </c>
      <c r="H6" s="309">
        <v>44013</v>
      </c>
      <c r="I6" s="309">
        <v>44044</v>
      </c>
      <c r="J6" s="309">
        <v>44075</v>
      </c>
      <c r="K6" s="309">
        <v>44105</v>
      </c>
      <c r="L6" s="309">
        <v>44136</v>
      </c>
      <c r="M6" s="309">
        <v>44166</v>
      </c>
    </row>
    <row r="7" spans="1:15" ht="15.75" thickBot="1">
      <c r="A7" s="312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5" ht="20.100000000000001" customHeight="1" thickTop="1">
      <c r="A8" s="62" t="s">
        <v>98</v>
      </c>
      <c r="B8" s="207">
        <v>13710823.952169033</v>
      </c>
      <c r="C8" s="207">
        <v>13704726.015469026</v>
      </c>
      <c r="D8" s="207">
        <v>12695482.827460205</v>
      </c>
      <c r="E8" s="207">
        <v>12285905.232182804</v>
      </c>
      <c r="F8" s="207">
        <v>12710570.020234022</v>
      </c>
      <c r="G8" s="207">
        <v>13024339.213662244</v>
      </c>
      <c r="H8" s="207">
        <v>13003186.35957302</v>
      </c>
      <c r="I8" s="207">
        <v>13571700.78266532</v>
      </c>
      <c r="J8" s="207">
        <v>13130583.935788507</v>
      </c>
      <c r="K8" s="207">
        <v>13341646.923696026</v>
      </c>
      <c r="L8" s="207">
        <v>13668548.029702729</v>
      </c>
      <c r="M8" s="207">
        <v>14228256.374172112</v>
      </c>
      <c r="N8" s="212"/>
    </row>
    <row r="9" spans="1:15" ht="20.100000000000001" customHeight="1" thickBot="1">
      <c r="A9" s="118" t="s">
        <v>94</v>
      </c>
      <c r="B9" s="208">
        <v>11742419.423139993</v>
      </c>
      <c r="C9" s="208">
        <v>11789212.863527488</v>
      </c>
      <c r="D9" s="208">
        <v>11845028.704896133</v>
      </c>
      <c r="E9" s="208">
        <v>11884988.325536868</v>
      </c>
      <c r="F9" s="208">
        <v>11973128.501936221</v>
      </c>
      <c r="G9" s="208">
        <v>12032560.631756071</v>
      </c>
      <c r="H9" s="208">
        <v>12092223.801495794</v>
      </c>
      <c r="I9" s="208">
        <v>12147127.285895381</v>
      </c>
      <c r="J9" s="208">
        <v>12236310.701711597</v>
      </c>
      <c r="K9" s="208">
        <v>12277383.958467105</v>
      </c>
      <c r="L9" s="208">
        <v>12390527.557225766</v>
      </c>
      <c r="M9" s="208">
        <v>12478843.220221095</v>
      </c>
      <c r="N9" s="212"/>
    </row>
    <row r="10" spans="1:15" ht="15.75" thickTop="1">
      <c r="A10" s="192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12"/>
    </row>
    <row r="11" spans="1:15" ht="16.5" thickBot="1">
      <c r="A11" s="86"/>
      <c r="B11" s="210"/>
      <c r="C11" s="115"/>
      <c r="D11" s="116"/>
      <c r="E11" s="116"/>
      <c r="F11" s="116"/>
      <c r="G11" s="116"/>
      <c r="H11" s="116"/>
      <c r="I11" s="116"/>
      <c r="J11" s="116"/>
      <c r="K11" s="116"/>
      <c r="L11" s="115"/>
      <c r="M11" s="115"/>
      <c r="N11" s="212"/>
    </row>
    <row r="12" spans="1:15">
      <c r="A12" s="311" t="s">
        <v>91</v>
      </c>
      <c r="B12" s="309">
        <v>44197</v>
      </c>
      <c r="C12" s="309">
        <v>44228</v>
      </c>
      <c r="D12" s="309">
        <v>44256</v>
      </c>
      <c r="E12" s="309">
        <v>44287</v>
      </c>
      <c r="F12" s="309">
        <v>44317</v>
      </c>
      <c r="G12" s="309">
        <v>44348</v>
      </c>
      <c r="H12" s="309">
        <v>44378</v>
      </c>
      <c r="I12" s="309">
        <v>44409</v>
      </c>
      <c r="J12" s="309">
        <v>44440</v>
      </c>
      <c r="K12" s="309">
        <v>44470</v>
      </c>
      <c r="L12" s="309">
        <v>44501</v>
      </c>
      <c r="M12" s="309">
        <v>44531</v>
      </c>
      <c r="N12" s="212"/>
    </row>
    <row r="13" spans="1:15" ht="15.75" thickBot="1">
      <c r="A13" s="312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212"/>
    </row>
    <row r="14" spans="1:15" ht="20.100000000000001" customHeight="1" thickTop="1">
      <c r="A14" s="62" t="s">
        <v>95</v>
      </c>
      <c r="B14" s="207">
        <v>14548369.740788311</v>
      </c>
      <c r="C14" s="207">
        <v>14573229.837951975</v>
      </c>
      <c r="D14" s="237">
        <v>14845397.162581202</v>
      </c>
      <c r="E14" s="237">
        <v>15069009.002538387</v>
      </c>
      <c r="F14" s="237">
        <v>15296142.17223499</v>
      </c>
      <c r="G14" s="237">
        <v>15587123.901733348</v>
      </c>
      <c r="H14" s="237">
        <v>15564072.53240349</v>
      </c>
      <c r="I14" s="237">
        <v>15807374.489235878</v>
      </c>
      <c r="J14" s="237">
        <v>15830401.017204618</v>
      </c>
      <c r="K14" s="237">
        <v>0</v>
      </c>
      <c r="L14" s="237">
        <v>0</v>
      </c>
      <c r="M14" s="237">
        <v>0</v>
      </c>
      <c r="N14" s="212"/>
    </row>
    <row r="15" spans="1:15" ht="20.100000000000001" customHeight="1" thickBot="1">
      <c r="A15" s="118" t="s">
        <v>96</v>
      </c>
      <c r="B15" s="208">
        <v>12505768.228709342</v>
      </c>
      <c r="C15" s="208">
        <v>12615442.571936443</v>
      </c>
      <c r="D15" s="119">
        <v>12628480.687669134</v>
      </c>
      <c r="E15" s="119">
        <v>12651691.335650427</v>
      </c>
      <c r="F15" s="119">
        <v>12755295.904980335</v>
      </c>
      <c r="G15" s="119">
        <v>12741306.193592813</v>
      </c>
      <c r="H15" s="119">
        <v>12791389.648279062</v>
      </c>
      <c r="I15" s="119">
        <v>12837744.72741759</v>
      </c>
      <c r="J15" s="119">
        <v>12863675.123008378</v>
      </c>
      <c r="K15" s="119">
        <v>0</v>
      </c>
      <c r="L15" s="119">
        <v>0</v>
      </c>
      <c r="M15" s="119">
        <v>0</v>
      </c>
      <c r="N15" s="117"/>
      <c r="O15" s="117"/>
    </row>
    <row r="16" spans="1:15" ht="15.75" thickTop="1">
      <c r="A16" s="192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12"/>
    </row>
    <row r="17" spans="1:26" ht="16.5" thickBot="1">
      <c r="A17" s="86"/>
      <c r="B17" s="211"/>
      <c r="C17" s="115"/>
      <c r="D17" s="116"/>
      <c r="E17" s="116"/>
      <c r="F17" s="116"/>
      <c r="G17" s="116"/>
      <c r="H17" s="116"/>
      <c r="I17" s="116"/>
      <c r="J17" s="116"/>
      <c r="K17" s="116"/>
      <c r="L17" s="115"/>
      <c r="M17" s="115"/>
      <c r="N17" s="212"/>
    </row>
    <row r="18" spans="1:26">
      <c r="A18" s="311" t="s">
        <v>92</v>
      </c>
      <c r="B18" s="309">
        <v>43831</v>
      </c>
      <c r="C18" s="309">
        <v>43862</v>
      </c>
      <c r="D18" s="309">
        <v>43891</v>
      </c>
      <c r="E18" s="309">
        <v>43922</v>
      </c>
      <c r="F18" s="309">
        <v>43952</v>
      </c>
      <c r="G18" s="309">
        <v>43983</v>
      </c>
      <c r="H18" s="309">
        <v>44013</v>
      </c>
      <c r="I18" s="309">
        <v>44044</v>
      </c>
      <c r="J18" s="309">
        <v>44075</v>
      </c>
      <c r="K18" s="309">
        <v>44105</v>
      </c>
      <c r="L18" s="309">
        <v>44136</v>
      </c>
      <c r="M18" s="309">
        <v>44166</v>
      </c>
      <c r="N18" s="212"/>
    </row>
    <row r="19" spans="1:26" ht="15.75" thickBot="1">
      <c r="A19" s="312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212"/>
    </row>
    <row r="20" spans="1:26" ht="20.100000000000001" customHeight="1" thickTop="1">
      <c r="A20" s="62" t="s">
        <v>95</v>
      </c>
      <c r="B20" s="207">
        <v>919374.60832477722</v>
      </c>
      <c r="C20" s="207">
        <v>932599.27282173524</v>
      </c>
      <c r="D20" s="207">
        <v>940441.13109909231</v>
      </c>
      <c r="E20" s="207">
        <v>996492.95586120954</v>
      </c>
      <c r="F20" s="207">
        <v>1002592.6686883768</v>
      </c>
      <c r="G20" s="207">
        <v>1071953.7194405685</v>
      </c>
      <c r="H20" s="207">
        <v>1095425.9550216084</v>
      </c>
      <c r="I20" s="207">
        <v>1127804.7374979889</v>
      </c>
      <c r="J20" s="207">
        <v>1130373.9076228114</v>
      </c>
      <c r="K20" s="207">
        <v>1147454.3243578654</v>
      </c>
      <c r="L20" s="207">
        <v>1162531.8782560113</v>
      </c>
      <c r="M20" s="207">
        <v>1203341.8401769649</v>
      </c>
      <c r="N20" s="212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</row>
    <row r="21" spans="1:26" ht="20.100000000000001" customHeight="1" thickBot="1">
      <c r="A21" s="118" t="s">
        <v>97</v>
      </c>
      <c r="B21" s="208">
        <v>192163.96350132173</v>
      </c>
      <c r="C21" s="208">
        <v>186546.36913242517</v>
      </c>
      <c r="D21" s="208">
        <v>205313.13997624585</v>
      </c>
      <c r="E21" s="208">
        <v>210094.47131733625</v>
      </c>
      <c r="F21" s="208">
        <v>207975.73765705238</v>
      </c>
      <c r="G21" s="208">
        <v>200271.01940675333</v>
      </c>
      <c r="H21" s="208">
        <v>195003.71412859033</v>
      </c>
      <c r="I21" s="208">
        <v>197229.13269080664</v>
      </c>
      <c r="J21" s="208">
        <v>201010.23595873444</v>
      </c>
      <c r="K21" s="208">
        <v>204584.38546934223</v>
      </c>
      <c r="L21" s="208">
        <v>197526.07939695354</v>
      </c>
      <c r="M21" s="208">
        <v>195141.74882308766</v>
      </c>
      <c r="N21" s="212"/>
    </row>
    <row r="22" spans="1:26" ht="15.75" thickTop="1">
      <c r="A22" s="192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2"/>
    </row>
    <row r="23" spans="1:26" ht="16.5" thickBot="1">
      <c r="A23" s="86"/>
      <c r="B23" s="211"/>
      <c r="C23" s="115"/>
      <c r="D23" s="116"/>
      <c r="E23" s="116"/>
      <c r="F23" s="116"/>
      <c r="G23" s="116"/>
      <c r="H23" s="116"/>
      <c r="I23" s="116"/>
      <c r="J23" s="116"/>
      <c r="K23" s="116"/>
      <c r="L23" s="115"/>
      <c r="M23" s="115"/>
      <c r="N23" s="212"/>
    </row>
    <row r="24" spans="1:26">
      <c r="A24" s="311" t="s">
        <v>92</v>
      </c>
      <c r="B24" s="309">
        <v>44197</v>
      </c>
      <c r="C24" s="309">
        <v>44228</v>
      </c>
      <c r="D24" s="309">
        <v>44256</v>
      </c>
      <c r="E24" s="309">
        <v>44287</v>
      </c>
      <c r="F24" s="309">
        <v>44317</v>
      </c>
      <c r="G24" s="309">
        <v>44348</v>
      </c>
      <c r="H24" s="309">
        <v>44378</v>
      </c>
      <c r="I24" s="309">
        <v>44409</v>
      </c>
      <c r="J24" s="309">
        <v>44440</v>
      </c>
      <c r="K24" s="309">
        <v>44470</v>
      </c>
      <c r="L24" s="309">
        <v>44501</v>
      </c>
      <c r="M24" s="309">
        <v>44531</v>
      </c>
      <c r="N24" s="212"/>
    </row>
    <row r="25" spans="1:26" ht="15.75" thickBot="1">
      <c r="A25" s="312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212"/>
    </row>
    <row r="26" spans="1:26" ht="20.100000000000001" customHeight="1" thickTop="1">
      <c r="A26" s="62" t="s">
        <v>95</v>
      </c>
      <c r="B26" s="207">
        <v>1255537.9250677645</v>
      </c>
      <c r="C26" s="207">
        <v>1309048.9794118123</v>
      </c>
      <c r="D26" s="237">
        <v>1346036.7322182048</v>
      </c>
      <c r="E26" s="237">
        <v>1357049.7683138347</v>
      </c>
      <c r="F26" s="237">
        <v>1389540.4917064928</v>
      </c>
      <c r="G26" s="237">
        <v>1435959.799661716</v>
      </c>
      <c r="H26" s="237">
        <v>1425000.6627145754</v>
      </c>
      <c r="I26" s="237">
        <v>1461751.1281939885</v>
      </c>
      <c r="J26" s="237">
        <v>1466406.1992474862</v>
      </c>
      <c r="K26" s="237">
        <v>0</v>
      </c>
      <c r="L26" s="237">
        <v>0</v>
      </c>
      <c r="M26" s="237">
        <v>0</v>
      </c>
      <c r="N26" s="212"/>
    </row>
    <row r="27" spans="1:26" ht="20.100000000000001" customHeight="1" thickBot="1">
      <c r="A27" s="118" t="s">
        <v>97</v>
      </c>
      <c r="B27" s="208">
        <v>190004.85764346365</v>
      </c>
      <c r="C27" s="208">
        <v>191078.88022604989</v>
      </c>
      <c r="D27" s="119">
        <v>192566.28077535209</v>
      </c>
      <c r="E27" s="119">
        <v>187490.19398364783</v>
      </c>
      <c r="F27" s="119">
        <v>186594.21893049215</v>
      </c>
      <c r="G27" s="119">
        <v>184840.56308910748</v>
      </c>
      <c r="H27" s="119">
        <v>192247.17969170111</v>
      </c>
      <c r="I27" s="119">
        <v>196413.86300680295</v>
      </c>
      <c r="J27" s="119">
        <v>193074.42003930418</v>
      </c>
      <c r="K27" s="119">
        <v>0</v>
      </c>
      <c r="L27" s="119">
        <v>0</v>
      </c>
      <c r="M27" s="119">
        <v>0</v>
      </c>
      <c r="N27" s="212"/>
    </row>
    <row r="28" spans="1:26" ht="15.75" thickTop="1"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</row>
    <row r="29" spans="1:26">
      <c r="A29" s="62" t="s">
        <v>45</v>
      </c>
    </row>
    <row r="31" spans="1:26"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1:26">
      <c r="L32" s="194"/>
      <c r="M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13">
      <c r="J33" s="194"/>
      <c r="K33" s="194"/>
      <c r="L33" s="194"/>
    </row>
    <row r="34" spans="2:13"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6" spans="2:13">
      <c r="B36" s="194"/>
    </row>
    <row r="38" spans="2:13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>
      <c r="B39" s="194"/>
    </row>
  </sheetData>
  <mergeCells count="52">
    <mergeCell ref="J6:J7"/>
    <mergeCell ref="K6:K7"/>
    <mergeCell ref="L6:L7"/>
    <mergeCell ref="M6:M7"/>
    <mergeCell ref="A18:A19"/>
    <mergeCell ref="A12:A13"/>
    <mergeCell ref="B6:B7"/>
    <mergeCell ref="C6:C7"/>
    <mergeCell ref="D6:D7"/>
    <mergeCell ref="E6:E7"/>
    <mergeCell ref="F6:F7"/>
    <mergeCell ref="G6:G7"/>
    <mergeCell ref="H6:H7"/>
    <mergeCell ref="I6:I7"/>
    <mergeCell ref="A6:A7"/>
    <mergeCell ref="L18:L19"/>
    <mergeCell ref="F18:F19"/>
    <mergeCell ref="G18:G19"/>
    <mergeCell ref="H18:H19"/>
    <mergeCell ref="I18:I19"/>
    <mergeCell ref="L24:L25"/>
    <mergeCell ref="F24:F25"/>
    <mergeCell ref="A24:A25"/>
    <mergeCell ref="B18:B19"/>
    <mergeCell ref="C18:C19"/>
    <mergeCell ref="D18:D19"/>
    <mergeCell ref="E18:E19"/>
    <mergeCell ref="B24:B25"/>
    <mergeCell ref="C24:C25"/>
    <mergeCell ref="D24:D25"/>
    <mergeCell ref="E24:E25"/>
    <mergeCell ref="B12:B13"/>
    <mergeCell ref="C12:C13"/>
    <mergeCell ref="D12:D13"/>
    <mergeCell ref="E12:E13"/>
    <mergeCell ref="F12:F13"/>
    <mergeCell ref="L12:L13"/>
    <mergeCell ref="M12:M13"/>
    <mergeCell ref="J18:J19"/>
    <mergeCell ref="K18:K19"/>
    <mergeCell ref="G24:G25"/>
    <mergeCell ref="H24:H25"/>
    <mergeCell ref="I24:I25"/>
    <mergeCell ref="J24:J25"/>
    <mergeCell ref="K24:K25"/>
    <mergeCell ref="G12:G13"/>
    <mergeCell ref="H12:H13"/>
    <mergeCell ref="I12:I13"/>
    <mergeCell ref="J12:J13"/>
    <mergeCell ref="K12:K13"/>
    <mergeCell ref="M18:M19"/>
    <mergeCell ref="M24:M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Albino Alcantara Miriam</dc:creator>
  <cp:lastModifiedBy>Fonseca Zarco Cesar Ulises</cp:lastModifiedBy>
  <cp:lastPrinted>2018-09-06T00:01:41Z</cp:lastPrinted>
  <dcterms:created xsi:type="dcterms:W3CDTF">2017-07-04T18:04:18Z</dcterms:created>
  <dcterms:modified xsi:type="dcterms:W3CDTF">2021-10-06T15:53:19Z</dcterms:modified>
</cp:coreProperties>
</file>